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92" windowWidth="12004" windowHeight="6519" activeTab="1"/>
  </bookViews>
  <sheets>
    <sheet name="With Formulas" sheetId="1" r:id="rId1"/>
    <sheet name="For Printing" sheetId="2" r:id="rId2"/>
    <sheet name="Sheet2" sheetId="3" r:id="rId3"/>
    <sheet name="Sheet3" sheetId="4" r:id="rId4"/>
  </sheets>
  <definedNames>
    <definedName name="_xlnm.Print_Area" localSheetId="1">'For Printing'!$A$1:$T$41</definedName>
    <definedName name="_xlnm.Print_Titles" localSheetId="1">'For Printing'!$1:$7</definedName>
  </definedNames>
  <calcPr fullCalcOnLoad="1"/>
</workbook>
</file>

<file path=xl/sharedStrings.xml><?xml version="1.0" encoding="utf-8"?>
<sst xmlns="http://schemas.openxmlformats.org/spreadsheetml/2006/main" count="96" uniqueCount="41">
  <si>
    <t>Under 12</t>
  </si>
  <si>
    <t>12+</t>
  </si>
  <si>
    <t>Transportation is 13.95% of per diem.</t>
  </si>
  <si>
    <t>Per Diem</t>
  </si>
  <si>
    <t>Mileage Rate</t>
  </si>
  <si>
    <t># Miles</t>
  </si>
  <si>
    <t>Per Diem is calculated at 30.4 days monthly</t>
  </si>
  <si>
    <t>Monthly</t>
  </si>
  <si>
    <t>Medically Fragile Degree</t>
  </si>
  <si>
    <t>Specialized Med Fragile Adv</t>
  </si>
  <si>
    <t>Med Fragile &amp; Care Plus Basic</t>
  </si>
  <si>
    <t>Med Fragile &amp; Care Plus Adv</t>
  </si>
  <si>
    <t>Specialized Med Fragile Deg</t>
  </si>
  <si>
    <t>All Ages</t>
  </si>
  <si>
    <t>Supplemental Services</t>
  </si>
  <si>
    <t>Transportation Calculator for DCBS Foster Parents</t>
  </si>
  <si>
    <t>Regular Foster Care-Basic</t>
  </si>
  <si>
    <t>Regular Foster Care-Advanced</t>
  </si>
  <si>
    <t>Non-Medical Transportation Calculator for DCBS Foster Parents</t>
  </si>
  <si>
    <t>*Non-Medical Transportation is 13.95% of per diem.</t>
  </si>
  <si>
    <t>*Per Diem is calculated at 30.4 days monthly</t>
  </si>
  <si>
    <r>
      <t xml:space="preserve">Per Diem Under 12 </t>
    </r>
    <r>
      <rPr>
        <b/>
        <sz val="10"/>
        <rFont val="Arial"/>
        <family val="2"/>
      </rPr>
      <t>$24.10</t>
    </r>
  </si>
  <si>
    <r>
      <t xml:space="preserve">Per Diem Over 12 </t>
    </r>
    <r>
      <rPr>
        <b/>
        <sz val="10"/>
        <rFont val="Arial"/>
        <family val="2"/>
      </rPr>
      <t>$26.20</t>
    </r>
  </si>
  <si>
    <r>
      <t xml:space="preserve">Per Diem Under 12 </t>
    </r>
    <r>
      <rPr>
        <b/>
        <sz val="10"/>
        <rFont val="Arial"/>
        <family val="2"/>
      </rPr>
      <t>$26.40</t>
    </r>
  </si>
  <si>
    <r>
      <t xml:space="preserve">Per Diem Over 12 </t>
    </r>
    <r>
      <rPr>
        <b/>
        <sz val="10"/>
        <rFont val="Arial"/>
        <family val="2"/>
      </rPr>
      <t>$28.50</t>
    </r>
  </si>
  <si>
    <r>
      <t xml:space="preserve">Per Diem All Ages </t>
    </r>
    <r>
      <rPr>
        <b/>
        <sz val="10"/>
        <rFont val="Arial"/>
        <family val="2"/>
      </rPr>
      <t>$42.40</t>
    </r>
  </si>
  <si>
    <r>
      <t xml:space="preserve">Per Diem All Ages </t>
    </r>
    <r>
      <rPr>
        <b/>
        <sz val="10"/>
        <rFont val="Arial"/>
        <family val="2"/>
      </rPr>
      <t>$47.70</t>
    </r>
  </si>
  <si>
    <r>
      <t xml:space="preserve">Per Diem All Ages </t>
    </r>
    <r>
      <rPr>
        <b/>
        <sz val="10"/>
        <rFont val="Arial"/>
        <family val="2"/>
      </rPr>
      <t>$50.90</t>
    </r>
  </si>
  <si>
    <r>
      <t xml:space="preserve">Per Diem All Ages </t>
    </r>
    <r>
      <rPr>
        <b/>
        <sz val="10"/>
        <rFont val="Arial"/>
        <family val="2"/>
      </rPr>
      <t>$59.80</t>
    </r>
  </si>
  <si>
    <r>
      <t xml:space="preserve">Per Diem All Ages </t>
    </r>
    <r>
      <rPr>
        <b/>
        <sz val="10"/>
        <rFont val="Arial"/>
        <family val="2"/>
      </rPr>
      <t>$97.00</t>
    </r>
  </si>
  <si>
    <r>
      <t xml:space="preserve">Per Diem All Ages </t>
    </r>
    <r>
      <rPr>
        <b/>
        <sz val="10"/>
        <rFont val="Arial"/>
        <family val="2"/>
      </rPr>
      <t>$72.10</t>
    </r>
  </si>
  <si>
    <t>Monthly $723.64 of which $102.20 Non-Medical Transportation</t>
  </si>
  <si>
    <t>Monthly $796.48 of which $111.11 Non-Medical Transportation</t>
  </si>
  <si>
    <t>Monthly $802.56 of which $111.96 Non-Medical Transportation</t>
  </si>
  <si>
    <t>Monthly $866.40 of which $120.86 Non-Medical Transportation</t>
  </si>
  <si>
    <t>Monthly $1,288.96 of which $179.81 Non-Medical Transportation</t>
  </si>
  <si>
    <t>Monthly $1,450.08 of which $202.29 Non-Medical Transportation</t>
  </si>
  <si>
    <t>Monthly $1,547.36 of which $215.86 Non-Medical Transportation</t>
  </si>
  <si>
    <t>Monthly $1,817.92 of which $253.60 Non-Medical Transportation</t>
  </si>
  <si>
    <t>Monthly $2,948.80 of which $411.36 Non-Medical Transportation</t>
  </si>
  <si>
    <t>Monthly $2,191.84 of which $305.76 Non-Medical Transportation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</si>
</sst>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Fill="1" applyBorder="1" applyAlignment="1">
      <alignment/>
    </xf>
    <xf numFmtId="1" fontId="0" fillId="33" borderId="0" xfId="0" applyNumberFormat="1" applyFill="1" applyBorder="1" applyAlignment="1">
      <alignment/>
    </xf>
    <xf numFmtId="164" fontId="2" fillId="0" borderId="10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 wrapText="1"/>
    </xf>
    <xf numFmtId="1" fontId="2" fillId="33" borderId="11" xfId="0" applyNumberFormat="1" applyFont="1" applyFill="1" applyBorder="1" applyAlignment="1">
      <alignment horizontal="center" wrapText="1"/>
    </xf>
    <xf numFmtId="1" fontId="2" fillId="0" borderId="12" xfId="0" applyNumberFormat="1" applyFont="1" applyBorder="1" applyAlignment="1">
      <alignment horizontal="center" wrapText="1"/>
    </xf>
    <xf numFmtId="0" fontId="2" fillId="0" borderId="13" xfId="0" applyFont="1" applyBorder="1" applyAlignment="1">
      <alignment/>
    </xf>
    <xf numFmtId="164" fontId="2" fillId="0" borderId="13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" fontId="2" fillId="33" borderId="13" xfId="0" applyNumberFormat="1" applyFont="1" applyFill="1" applyBorder="1" applyAlignment="1">
      <alignment/>
    </xf>
    <xf numFmtId="164" fontId="3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wrapText="1"/>
    </xf>
    <xf numFmtId="1" fontId="2" fillId="0" borderId="15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164" fontId="4" fillId="33" borderId="16" xfId="0" applyNumberFormat="1" applyFont="1" applyFill="1" applyBorder="1" applyAlignment="1">
      <alignment/>
    </xf>
    <xf numFmtId="1" fontId="4" fillId="33" borderId="17" xfId="0" applyNumberFormat="1" applyFont="1" applyFill="1" applyBorder="1" applyAlignment="1">
      <alignment/>
    </xf>
    <xf numFmtId="164" fontId="4" fillId="0" borderId="14" xfId="0" applyNumberFormat="1" applyFont="1" applyBorder="1" applyAlignment="1">
      <alignment/>
    </xf>
    <xf numFmtId="1" fontId="4" fillId="0" borderId="15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1" fontId="4" fillId="33" borderId="15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64" fontId="4" fillId="33" borderId="18" xfId="0" applyNumberFormat="1" applyFont="1" applyFill="1" applyBorder="1" applyAlignment="1">
      <alignment/>
    </xf>
    <xf numFmtId="1" fontId="4" fillId="33" borderId="19" xfId="0" applyNumberFormat="1" applyFont="1" applyFill="1" applyBorder="1" applyAlignment="1">
      <alignment/>
    </xf>
    <xf numFmtId="164" fontId="4" fillId="33" borderId="20" xfId="0" applyNumberFormat="1" applyFont="1" applyFill="1" applyBorder="1" applyAlignment="1">
      <alignment/>
    </xf>
    <xf numFmtId="1" fontId="4" fillId="33" borderId="2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64" fontId="4" fillId="34" borderId="16" xfId="0" applyNumberFormat="1" applyFont="1" applyFill="1" applyBorder="1" applyAlignment="1">
      <alignment/>
    </xf>
    <xf numFmtId="1" fontId="4" fillId="34" borderId="0" xfId="0" applyNumberFormat="1" applyFont="1" applyFill="1" applyBorder="1" applyAlignment="1">
      <alignment/>
    </xf>
    <xf numFmtId="164" fontId="4" fillId="34" borderId="14" xfId="0" applyNumberFormat="1" applyFont="1" applyFill="1" applyBorder="1" applyAlignment="1">
      <alignment/>
    </xf>
    <xf numFmtId="164" fontId="4" fillId="34" borderId="18" xfId="0" applyNumberFormat="1" applyFont="1" applyFill="1" applyBorder="1" applyAlignment="1">
      <alignment/>
    </xf>
    <xf numFmtId="1" fontId="4" fillId="34" borderId="19" xfId="0" applyNumberFormat="1" applyFont="1" applyFill="1" applyBorder="1" applyAlignment="1">
      <alignment/>
    </xf>
    <xf numFmtId="1" fontId="4" fillId="34" borderId="21" xfId="0" applyNumberFormat="1" applyFont="1" applyFill="1" applyBorder="1" applyAlignment="1">
      <alignment/>
    </xf>
    <xf numFmtId="1" fontId="2" fillId="0" borderId="19" xfId="0" applyNumberFormat="1" applyFont="1" applyBorder="1" applyAlignment="1">
      <alignment horizontal="center" wrapText="1"/>
    </xf>
    <xf numFmtId="0" fontId="2" fillId="0" borderId="22" xfId="0" applyFont="1" applyBorder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64" fontId="9" fillId="0" borderId="0" xfId="0" applyNumberFormat="1" applyFont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"/>
  <sheetViews>
    <sheetView zoomScalePageLayoutView="0" workbookViewId="0" topLeftCell="A1">
      <pane xSplit="1" ySplit="1" topLeftCell="P1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N8" sqref="AN8:AN38"/>
    </sheetView>
  </sheetViews>
  <sheetFormatPr defaultColWidth="9.140625" defaultRowHeight="12.75"/>
  <cols>
    <col min="2" max="2" width="7.57421875" style="1" customWidth="1"/>
    <col min="3" max="3" width="7.00390625" style="1" customWidth="1"/>
    <col min="4" max="4" width="5.421875" style="4" customWidth="1"/>
    <col min="5" max="5" width="2.8515625" style="4" customWidth="1"/>
    <col min="6" max="6" width="7.57421875" style="1" customWidth="1"/>
    <col min="7" max="7" width="6.8515625" style="1" customWidth="1"/>
    <col min="8" max="8" width="6.00390625" style="4" customWidth="1"/>
    <col min="9" max="9" width="3.421875" style="4" customWidth="1"/>
    <col min="10" max="10" width="7.57421875" style="1" customWidth="1"/>
    <col min="11" max="11" width="8.00390625" style="1" customWidth="1"/>
    <col min="12" max="12" width="6.421875" style="4" customWidth="1"/>
    <col min="13" max="13" width="3.00390625" style="4" customWidth="1"/>
    <col min="14" max="14" width="7.57421875" style="1" customWidth="1"/>
    <col min="15" max="15" width="7.00390625" style="1" customWidth="1"/>
    <col min="16" max="16" width="6.140625" style="4" customWidth="1"/>
    <col min="17" max="17" width="2.140625" style="4" customWidth="1"/>
    <col min="18" max="18" width="9.421875" style="0" customWidth="1"/>
    <col min="20" max="20" width="7.8515625" style="0" customWidth="1"/>
    <col min="21" max="21" width="2.140625" style="4" customWidth="1"/>
    <col min="23" max="23" width="7.421875" style="0" customWidth="1"/>
    <col min="24" max="24" width="6.421875" style="0" customWidth="1"/>
    <col min="25" max="25" width="2.140625" style="4" customWidth="1"/>
    <col min="27" max="27" width="7.140625" style="0" customWidth="1"/>
    <col min="28" max="28" width="7.421875" style="0" customWidth="1"/>
    <col min="29" max="29" width="2.140625" style="4" customWidth="1"/>
    <col min="31" max="31" width="7.421875" style="0" customWidth="1"/>
    <col min="32" max="32" width="6.421875" style="0" customWidth="1"/>
    <col min="33" max="33" width="2.140625" style="4" customWidth="1"/>
    <col min="35" max="35" width="7.421875" style="0" customWidth="1"/>
    <col min="36" max="36" width="6.421875" style="0" customWidth="1"/>
    <col min="37" max="37" width="2.140625" style="4" customWidth="1"/>
    <col min="39" max="39" width="7.421875" style="0" customWidth="1"/>
    <col min="40" max="40" width="6.421875" style="0" customWidth="1"/>
  </cols>
  <sheetData>
    <row r="1" ht="15">
      <c r="B1" s="22" t="s">
        <v>15</v>
      </c>
    </row>
    <row r="2" spans="2:14" ht="12.75">
      <c r="B2" s="8" t="s">
        <v>2</v>
      </c>
      <c r="F2" s="8"/>
      <c r="J2" s="8"/>
      <c r="N2" s="8"/>
    </row>
    <row r="3" spans="2:14" ht="12.75">
      <c r="B3" s="8" t="s">
        <v>6</v>
      </c>
      <c r="F3" s="8"/>
      <c r="J3" s="8"/>
      <c r="N3" s="8"/>
    </row>
    <row r="4" spans="2:40" s="19" customFormat="1" ht="13.5" thickBot="1">
      <c r="B4" s="37" t="s">
        <v>16</v>
      </c>
      <c r="C4" s="20"/>
      <c r="D4" s="21"/>
      <c r="E4" s="21"/>
      <c r="F4" s="37" t="s">
        <v>16</v>
      </c>
      <c r="G4" s="20"/>
      <c r="H4" s="21"/>
      <c r="I4" s="21"/>
      <c r="J4" s="37" t="s">
        <v>17</v>
      </c>
      <c r="K4" s="20"/>
      <c r="L4" s="21"/>
      <c r="M4" s="21"/>
      <c r="N4" s="37" t="s">
        <v>17</v>
      </c>
      <c r="O4" s="20"/>
      <c r="P4" s="21"/>
      <c r="Q4" s="21"/>
      <c r="R4" s="58" t="s">
        <v>10</v>
      </c>
      <c r="S4" s="58"/>
      <c r="T4" s="58"/>
      <c r="U4" s="21"/>
      <c r="V4" s="58" t="s">
        <v>11</v>
      </c>
      <c r="W4" s="58"/>
      <c r="X4" s="58"/>
      <c r="Y4" s="21"/>
      <c r="Z4" s="58" t="s">
        <v>8</v>
      </c>
      <c r="AA4" s="58"/>
      <c r="AB4" s="58"/>
      <c r="AC4" s="21"/>
      <c r="AD4" s="58" t="s">
        <v>9</v>
      </c>
      <c r="AE4" s="58"/>
      <c r="AF4" s="58"/>
      <c r="AG4" s="21"/>
      <c r="AH4" s="58" t="s">
        <v>12</v>
      </c>
      <c r="AI4" s="58"/>
      <c r="AJ4" s="58"/>
      <c r="AK4" s="21"/>
      <c r="AL4" s="58" t="s">
        <v>14</v>
      </c>
      <c r="AM4" s="58"/>
      <c r="AN4" s="58"/>
    </row>
    <row r="5" spans="2:40" s="7" customFormat="1" ht="36.75" customHeight="1" thickBot="1">
      <c r="B5" s="10" t="s">
        <v>0</v>
      </c>
      <c r="C5" s="18" t="s">
        <v>4</v>
      </c>
      <c r="D5" s="11" t="s">
        <v>5</v>
      </c>
      <c r="E5" s="12"/>
      <c r="F5" s="10" t="s">
        <v>1</v>
      </c>
      <c r="G5" s="18" t="s">
        <v>4</v>
      </c>
      <c r="H5" s="11" t="s">
        <v>5</v>
      </c>
      <c r="I5" s="12"/>
      <c r="J5" s="10" t="s">
        <v>0</v>
      </c>
      <c r="K5" s="18" t="s">
        <v>4</v>
      </c>
      <c r="L5" s="11" t="s">
        <v>5</v>
      </c>
      <c r="M5" s="12"/>
      <c r="N5" s="10" t="s">
        <v>1</v>
      </c>
      <c r="O5" s="18" t="s">
        <v>4</v>
      </c>
      <c r="P5" s="13" t="s">
        <v>5</v>
      </c>
      <c r="Q5" s="12"/>
      <c r="R5" s="10" t="s">
        <v>13</v>
      </c>
      <c r="S5" s="18" t="s">
        <v>4</v>
      </c>
      <c r="T5" s="11" t="s">
        <v>5</v>
      </c>
      <c r="U5" s="12"/>
      <c r="V5" s="10" t="s">
        <v>13</v>
      </c>
      <c r="W5" s="18" t="s">
        <v>4</v>
      </c>
      <c r="X5" s="11" t="s">
        <v>5</v>
      </c>
      <c r="Y5" s="12"/>
      <c r="Z5" s="10" t="s">
        <v>13</v>
      </c>
      <c r="AA5" s="18" t="s">
        <v>4</v>
      </c>
      <c r="AB5" s="11" t="s">
        <v>5</v>
      </c>
      <c r="AC5" s="12"/>
      <c r="AD5" s="10" t="s">
        <v>13</v>
      </c>
      <c r="AE5" s="18" t="s">
        <v>4</v>
      </c>
      <c r="AF5" s="13" t="s">
        <v>5</v>
      </c>
      <c r="AG5" s="12"/>
      <c r="AH5" s="10" t="s">
        <v>13</v>
      </c>
      <c r="AI5" s="18" t="s">
        <v>4</v>
      </c>
      <c r="AJ5" s="13" t="s">
        <v>5</v>
      </c>
      <c r="AK5" s="12"/>
      <c r="AL5" s="10" t="s">
        <v>13</v>
      </c>
      <c r="AM5" s="18" t="s">
        <v>4</v>
      </c>
      <c r="AN5" s="13" t="s">
        <v>5</v>
      </c>
    </row>
    <row r="6" spans="1:40" s="6" customFormat="1" ht="18" customHeight="1" thickBot="1">
      <c r="A6" s="14" t="s">
        <v>3</v>
      </c>
      <c r="B6" s="15">
        <v>24.1</v>
      </c>
      <c r="C6" s="15"/>
      <c r="D6" s="16"/>
      <c r="E6" s="17"/>
      <c r="F6" s="15">
        <v>26.2</v>
      </c>
      <c r="G6" s="15"/>
      <c r="H6" s="16"/>
      <c r="I6" s="17"/>
      <c r="J6" s="15">
        <v>26.4</v>
      </c>
      <c r="K6" s="15"/>
      <c r="L6" s="16"/>
      <c r="M6" s="17"/>
      <c r="N6" s="15">
        <v>28.5</v>
      </c>
      <c r="O6" s="15"/>
      <c r="P6" s="16"/>
      <c r="Q6" s="17"/>
      <c r="R6" s="15">
        <v>42.4</v>
      </c>
      <c r="S6" s="15"/>
      <c r="T6" s="16"/>
      <c r="U6" s="17"/>
      <c r="V6" s="15">
        <v>47.7</v>
      </c>
      <c r="W6" s="15"/>
      <c r="X6" s="16"/>
      <c r="Y6" s="17"/>
      <c r="Z6" s="15">
        <v>50.9</v>
      </c>
      <c r="AA6" s="15"/>
      <c r="AB6" s="16"/>
      <c r="AC6" s="17"/>
      <c r="AD6" s="15">
        <v>59.8</v>
      </c>
      <c r="AE6" s="15"/>
      <c r="AF6" s="16"/>
      <c r="AG6" s="17"/>
      <c r="AH6" s="15">
        <v>97</v>
      </c>
      <c r="AI6" s="15"/>
      <c r="AJ6" s="16"/>
      <c r="AK6" s="17"/>
      <c r="AL6" s="15">
        <v>72.1</v>
      </c>
      <c r="AM6" s="15"/>
      <c r="AN6" s="16"/>
    </row>
    <row r="7" spans="1:40" s="6" customFormat="1" ht="18" customHeight="1" thickBot="1" thickTop="1">
      <c r="A7" s="14" t="s">
        <v>7</v>
      </c>
      <c r="B7" s="15">
        <f>B6*30.4</f>
        <v>732.64</v>
      </c>
      <c r="C7" s="15"/>
      <c r="D7" s="16"/>
      <c r="E7" s="17"/>
      <c r="F7" s="15">
        <f>F6*30.4</f>
        <v>796.4799999999999</v>
      </c>
      <c r="G7" s="15"/>
      <c r="H7" s="16"/>
      <c r="I7" s="17"/>
      <c r="J7" s="15">
        <f>J6*30.4</f>
        <v>802.56</v>
      </c>
      <c r="K7" s="15"/>
      <c r="L7" s="16"/>
      <c r="M7" s="17"/>
      <c r="N7" s="15">
        <f>N6*30.4</f>
        <v>866.4</v>
      </c>
      <c r="O7" s="15"/>
      <c r="P7" s="16"/>
      <c r="Q7" s="17"/>
      <c r="R7" s="15">
        <f>R6*30.4</f>
        <v>1288.9599999999998</v>
      </c>
      <c r="S7" s="15"/>
      <c r="T7" s="16"/>
      <c r="U7" s="17"/>
      <c r="V7" s="15">
        <f>V6*30.4</f>
        <v>1450.08</v>
      </c>
      <c r="W7" s="15"/>
      <c r="X7" s="16"/>
      <c r="Y7" s="17"/>
      <c r="Z7" s="15">
        <f>Z6*30.4</f>
        <v>1547.36</v>
      </c>
      <c r="AA7" s="15"/>
      <c r="AB7" s="16"/>
      <c r="AC7" s="17"/>
      <c r="AD7" s="15">
        <f>AD6*30.4</f>
        <v>1817.9199999999998</v>
      </c>
      <c r="AE7" s="15"/>
      <c r="AF7" s="16"/>
      <c r="AG7" s="17"/>
      <c r="AH7" s="15">
        <f>AH6*30.4</f>
        <v>2948.7999999999997</v>
      </c>
      <c r="AI7" s="15"/>
      <c r="AJ7" s="16"/>
      <c r="AK7" s="17"/>
      <c r="AL7" s="15">
        <f>AL6*30.4</f>
        <v>2191.8399999999997</v>
      </c>
      <c r="AM7" s="15"/>
      <c r="AN7" s="16"/>
    </row>
    <row r="8" spans="2:40" s="2" customFormat="1" ht="15.75" customHeight="1" thickTop="1">
      <c r="B8" s="3">
        <f aca="true" t="shared" si="0" ref="B8:B17">B$7*0.1395</f>
        <v>102.20328</v>
      </c>
      <c r="C8" s="1">
        <v>0.3</v>
      </c>
      <c r="D8" s="5">
        <f>ROUND(B8/C8,0)</f>
        <v>341</v>
      </c>
      <c r="E8" s="9"/>
      <c r="F8" s="3">
        <f aca="true" t="shared" si="1" ref="F8:F17">F$7*0.1395</f>
        <v>111.10896</v>
      </c>
      <c r="G8" s="1">
        <v>0.3</v>
      </c>
      <c r="H8" s="5">
        <f aca="true" t="shared" si="2" ref="H8:H17">ROUND(F8/G8,0)</f>
        <v>370</v>
      </c>
      <c r="I8" s="9"/>
      <c r="J8" s="3">
        <f aca="true" t="shared" si="3" ref="J8:J17">J$7*0.1395</f>
        <v>111.95712</v>
      </c>
      <c r="K8" s="1">
        <v>0.3</v>
      </c>
      <c r="L8" s="5">
        <f aca="true" t="shared" si="4" ref="L8:L17">ROUND(J8/K8,0)</f>
        <v>373</v>
      </c>
      <c r="M8" s="9"/>
      <c r="N8" s="3">
        <f aca="true" t="shared" si="5" ref="N8:N17">N$7*0.1395</f>
        <v>120.86280000000001</v>
      </c>
      <c r="O8" s="1">
        <v>0.3</v>
      </c>
      <c r="P8" s="5">
        <f aca="true" t="shared" si="6" ref="P8:P17">ROUND(N8/O8,0)</f>
        <v>403</v>
      </c>
      <c r="Q8" s="9"/>
      <c r="R8" s="3">
        <f aca="true" t="shared" si="7" ref="R8:R17">R$7*0.1395</f>
        <v>179.80991999999998</v>
      </c>
      <c r="S8" s="1">
        <v>0.3</v>
      </c>
      <c r="T8" s="5">
        <f aca="true" t="shared" si="8" ref="T8:T17">ROUND(R8/S8,0)</f>
        <v>599</v>
      </c>
      <c r="U8" s="9"/>
      <c r="V8" s="3">
        <f aca="true" t="shared" si="9" ref="V8:V17">V$7*0.1395</f>
        <v>202.28616</v>
      </c>
      <c r="W8" s="1">
        <v>0.3</v>
      </c>
      <c r="X8" s="5">
        <f aca="true" t="shared" si="10" ref="X8:X17">ROUND(V8/W8,0)</f>
        <v>674</v>
      </c>
      <c r="Y8" s="9"/>
      <c r="Z8" s="3">
        <f aca="true" t="shared" si="11" ref="Z8:Z17">Z$7*0.1395</f>
        <v>215.85672</v>
      </c>
      <c r="AA8" s="1">
        <v>0.3</v>
      </c>
      <c r="AB8" s="5">
        <f aca="true" t="shared" si="12" ref="AB8:AB17">ROUND(Z8/AA8,0)</f>
        <v>720</v>
      </c>
      <c r="AC8" s="9"/>
      <c r="AD8" s="3">
        <f aca="true" t="shared" si="13" ref="AD8:AD17">AD$7*0.1395</f>
        <v>253.59984</v>
      </c>
      <c r="AE8" s="1">
        <v>0.3</v>
      </c>
      <c r="AF8" s="5">
        <f aca="true" t="shared" si="14" ref="AF8:AF17">ROUND(AD8/AE8,0)</f>
        <v>845</v>
      </c>
      <c r="AG8" s="9"/>
      <c r="AH8" s="3">
        <f aca="true" t="shared" si="15" ref="AH8:AH17">AH$7*0.1395</f>
        <v>411.3576</v>
      </c>
      <c r="AI8" s="1">
        <v>0.3</v>
      </c>
      <c r="AJ8" s="5">
        <f aca="true" t="shared" si="16" ref="AJ8:AJ17">ROUND(AH8/AI8,0)</f>
        <v>1371</v>
      </c>
      <c r="AK8" s="9"/>
      <c r="AL8" s="3">
        <f aca="true" t="shared" si="17" ref="AL8:AL17">AL$7*0.1395</f>
        <v>305.76168</v>
      </c>
      <c r="AM8" s="1">
        <v>0.3</v>
      </c>
      <c r="AN8" s="5">
        <f aca="true" t="shared" si="18" ref="AN8:AN17">ROUND(AL8/AM8,0)</f>
        <v>1019</v>
      </c>
    </row>
    <row r="9" spans="2:40" s="2" customFormat="1" ht="15.75" customHeight="1">
      <c r="B9" s="3">
        <f t="shared" si="0"/>
        <v>102.20328</v>
      </c>
      <c r="C9" s="1">
        <v>0.31</v>
      </c>
      <c r="D9" s="5">
        <f aca="true" t="shared" si="19" ref="D9:D17">ROUND(B9/C9,0)</f>
        <v>330</v>
      </c>
      <c r="E9" s="9"/>
      <c r="F9" s="3">
        <f t="shared" si="1"/>
        <v>111.10896</v>
      </c>
      <c r="G9" s="1">
        <v>0.31</v>
      </c>
      <c r="H9" s="5">
        <f t="shared" si="2"/>
        <v>358</v>
      </c>
      <c r="I9" s="9"/>
      <c r="J9" s="3">
        <f t="shared" si="3"/>
        <v>111.95712</v>
      </c>
      <c r="K9" s="1">
        <v>0.31</v>
      </c>
      <c r="L9" s="5">
        <f t="shared" si="4"/>
        <v>361</v>
      </c>
      <c r="M9" s="9"/>
      <c r="N9" s="3">
        <f t="shared" si="5"/>
        <v>120.86280000000001</v>
      </c>
      <c r="O9" s="1">
        <v>0.31</v>
      </c>
      <c r="P9" s="5">
        <f t="shared" si="6"/>
        <v>390</v>
      </c>
      <c r="Q9" s="9"/>
      <c r="R9" s="3">
        <f t="shared" si="7"/>
        <v>179.80991999999998</v>
      </c>
      <c r="S9" s="1">
        <v>0.31</v>
      </c>
      <c r="T9" s="5">
        <f t="shared" si="8"/>
        <v>580</v>
      </c>
      <c r="U9" s="9"/>
      <c r="V9" s="3">
        <f t="shared" si="9"/>
        <v>202.28616</v>
      </c>
      <c r="W9" s="1">
        <v>0.31</v>
      </c>
      <c r="X9" s="5">
        <f t="shared" si="10"/>
        <v>653</v>
      </c>
      <c r="Y9" s="9"/>
      <c r="Z9" s="3">
        <f t="shared" si="11"/>
        <v>215.85672</v>
      </c>
      <c r="AA9" s="1">
        <v>0.31</v>
      </c>
      <c r="AB9" s="5">
        <f t="shared" si="12"/>
        <v>696</v>
      </c>
      <c r="AC9" s="9"/>
      <c r="AD9" s="3">
        <f t="shared" si="13"/>
        <v>253.59984</v>
      </c>
      <c r="AE9" s="1">
        <v>0.31</v>
      </c>
      <c r="AF9" s="5">
        <f t="shared" si="14"/>
        <v>818</v>
      </c>
      <c r="AG9" s="9"/>
      <c r="AH9" s="3">
        <f t="shared" si="15"/>
        <v>411.3576</v>
      </c>
      <c r="AI9" s="1">
        <v>0.31</v>
      </c>
      <c r="AJ9" s="5">
        <f t="shared" si="16"/>
        <v>1327</v>
      </c>
      <c r="AK9" s="9"/>
      <c r="AL9" s="3">
        <f t="shared" si="17"/>
        <v>305.76168</v>
      </c>
      <c r="AM9" s="1">
        <v>0.31</v>
      </c>
      <c r="AN9" s="5">
        <f t="shared" si="18"/>
        <v>986</v>
      </c>
    </row>
    <row r="10" spans="2:40" s="2" customFormat="1" ht="15.75" customHeight="1">
      <c r="B10" s="3">
        <f t="shared" si="0"/>
        <v>102.20328</v>
      </c>
      <c r="C10" s="1">
        <v>0.32</v>
      </c>
      <c r="D10" s="5">
        <f t="shared" si="19"/>
        <v>319</v>
      </c>
      <c r="E10" s="9"/>
      <c r="F10" s="3">
        <f t="shared" si="1"/>
        <v>111.10896</v>
      </c>
      <c r="G10" s="1">
        <v>0.32</v>
      </c>
      <c r="H10" s="5">
        <f t="shared" si="2"/>
        <v>347</v>
      </c>
      <c r="I10" s="9"/>
      <c r="J10" s="3">
        <f t="shared" si="3"/>
        <v>111.95712</v>
      </c>
      <c r="K10" s="1">
        <v>0.32</v>
      </c>
      <c r="L10" s="5">
        <f t="shared" si="4"/>
        <v>350</v>
      </c>
      <c r="M10" s="9"/>
      <c r="N10" s="3">
        <f t="shared" si="5"/>
        <v>120.86280000000001</v>
      </c>
      <c r="O10" s="1">
        <v>0.32</v>
      </c>
      <c r="P10" s="5">
        <f t="shared" si="6"/>
        <v>378</v>
      </c>
      <c r="Q10" s="9"/>
      <c r="R10" s="3">
        <f t="shared" si="7"/>
        <v>179.80991999999998</v>
      </c>
      <c r="S10" s="1">
        <v>0.32</v>
      </c>
      <c r="T10" s="5">
        <f t="shared" si="8"/>
        <v>562</v>
      </c>
      <c r="U10" s="9"/>
      <c r="V10" s="3">
        <f t="shared" si="9"/>
        <v>202.28616</v>
      </c>
      <c r="W10" s="1">
        <v>0.32</v>
      </c>
      <c r="X10" s="5">
        <f t="shared" si="10"/>
        <v>632</v>
      </c>
      <c r="Y10" s="9"/>
      <c r="Z10" s="3">
        <f t="shared" si="11"/>
        <v>215.85672</v>
      </c>
      <c r="AA10" s="1">
        <v>0.32</v>
      </c>
      <c r="AB10" s="5">
        <f t="shared" si="12"/>
        <v>675</v>
      </c>
      <c r="AC10" s="9"/>
      <c r="AD10" s="3">
        <f t="shared" si="13"/>
        <v>253.59984</v>
      </c>
      <c r="AE10" s="1">
        <v>0.32</v>
      </c>
      <c r="AF10" s="5">
        <f t="shared" si="14"/>
        <v>792</v>
      </c>
      <c r="AG10" s="9"/>
      <c r="AH10" s="3">
        <f t="shared" si="15"/>
        <v>411.3576</v>
      </c>
      <c r="AI10" s="1">
        <v>0.32</v>
      </c>
      <c r="AJ10" s="5">
        <f t="shared" si="16"/>
        <v>1285</v>
      </c>
      <c r="AK10" s="9"/>
      <c r="AL10" s="3">
        <f t="shared" si="17"/>
        <v>305.76168</v>
      </c>
      <c r="AM10" s="1">
        <v>0.32</v>
      </c>
      <c r="AN10" s="5">
        <f t="shared" si="18"/>
        <v>956</v>
      </c>
    </row>
    <row r="11" spans="2:40" s="2" customFormat="1" ht="15.75" customHeight="1">
      <c r="B11" s="3">
        <f t="shared" si="0"/>
        <v>102.20328</v>
      </c>
      <c r="C11" s="1">
        <v>0.33</v>
      </c>
      <c r="D11" s="5">
        <f t="shared" si="19"/>
        <v>310</v>
      </c>
      <c r="E11" s="9"/>
      <c r="F11" s="3">
        <f t="shared" si="1"/>
        <v>111.10896</v>
      </c>
      <c r="G11" s="1">
        <v>0.33</v>
      </c>
      <c r="H11" s="5">
        <f t="shared" si="2"/>
        <v>337</v>
      </c>
      <c r="I11" s="9"/>
      <c r="J11" s="3">
        <f t="shared" si="3"/>
        <v>111.95712</v>
      </c>
      <c r="K11" s="1">
        <v>0.33</v>
      </c>
      <c r="L11" s="5">
        <f t="shared" si="4"/>
        <v>339</v>
      </c>
      <c r="M11" s="9"/>
      <c r="N11" s="3">
        <f t="shared" si="5"/>
        <v>120.86280000000001</v>
      </c>
      <c r="O11" s="1">
        <v>0.33</v>
      </c>
      <c r="P11" s="5">
        <f t="shared" si="6"/>
        <v>366</v>
      </c>
      <c r="Q11" s="9"/>
      <c r="R11" s="3">
        <f t="shared" si="7"/>
        <v>179.80991999999998</v>
      </c>
      <c r="S11" s="1">
        <v>0.33</v>
      </c>
      <c r="T11" s="5">
        <f t="shared" si="8"/>
        <v>545</v>
      </c>
      <c r="U11" s="9"/>
      <c r="V11" s="3">
        <f t="shared" si="9"/>
        <v>202.28616</v>
      </c>
      <c r="W11" s="1">
        <v>0.33</v>
      </c>
      <c r="X11" s="5">
        <f t="shared" si="10"/>
        <v>613</v>
      </c>
      <c r="Y11" s="9"/>
      <c r="Z11" s="3">
        <f t="shared" si="11"/>
        <v>215.85672</v>
      </c>
      <c r="AA11" s="1">
        <v>0.33</v>
      </c>
      <c r="AB11" s="5">
        <f t="shared" si="12"/>
        <v>654</v>
      </c>
      <c r="AC11" s="9"/>
      <c r="AD11" s="3">
        <f t="shared" si="13"/>
        <v>253.59984</v>
      </c>
      <c r="AE11" s="1">
        <v>0.33</v>
      </c>
      <c r="AF11" s="5">
        <f t="shared" si="14"/>
        <v>768</v>
      </c>
      <c r="AG11" s="9"/>
      <c r="AH11" s="3">
        <f t="shared" si="15"/>
        <v>411.3576</v>
      </c>
      <c r="AI11" s="1">
        <v>0.33</v>
      </c>
      <c r="AJ11" s="5">
        <f t="shared" si="16"/>
        <v>1247</v>
      </c>
      <c r="AK11" s="9"/>
      <c r="AL11" s="3">
        <f t="shared" si="17"/>
        <v>305.76168</v>
      </c>
      <c r="AM11" s="1">
        <v>0.33</v>
      </c>
      <c r="AN11" s="5">
        <f t="shared" si="18"/>
        <v>927</v>
      </c>
    </row>
    <row r="12" spans="2:40" s="2" customFormat="1" ht="15.75" customHeight="1">
      <c r="B12" s="3">
        <f t="shared" si="0"/>
        <v>102.20328</v>
      </c>
      <c r="C12" s="1">
        <v>0.34</v>
      </c>
      <c r="D12" s="5">
        <f t="shared" si="19"/>
        <v>301</v>
      </c>
      <c r="E12" s="9"/>
      <c r="F12" s="3">
        <f t="shared" si="1"/>
        <v>111.10896</v>
      </c>
      <c r="G12" s="1">
        <v>0.34</v>
      </c>
      <c r="H12" s="5">
        <f t="shared" si="2"/>
        <v>327</v>
      </c>
      <c r="I12" s="9"/>
      <c r="J12" s="3">
        <f t="shared" si="3"/>
        <v>111.95712</v>
      </c>
      <c r="K12" s="1">
        <v>0.34</v>
      </c>
      <c r="L12" s="5">
        <f t="shared" si="4"/>
        <v>329</v>
      </c>
      <c r="M12" s="9"/>
      <c r="N12" s="3">
        <f t="shared" si="5"/>
        <v>120.86280000000001</v>
      </c>
      <c r="O12" s="1">
        <v>0.34</v>
      </c>
      <c r="P12" s="5">
        <f t="shared" si="6"/>
        <v>355</v>
      </c>
      <c r="Q12" s="9"/>
      <c r="R12" s="3">
        <f t="shared" si="7"/>
        <v>179.80991999999998</v>
      </c>
      <c r="S12" s="1">
        <v>0.34</v>
      </c>
      <c r="T12" s="5">
        <f t="shared" si="8"/>
        <v>529</v>
      </c>
      <c r="U12" s="9"/>
      <c r="V12" s="3">
        <f t="shared" si="9"/>
        <v>202.28616</v>
      </c>
      <c r="W12" s="1">
        <v>0.34</v>
      </c>
      <c r="X12" s="5">
        <f t="shared" si="10"/>
        <v>595</v>
      </c>
      <c r="Y12" s="9"/>
      <c r="Z12" s="3">
        <f t="shared" si="11"/>
        <v>215.85672</v>
      </c>
      <c r="AA12" s="1">
        <v>0.34</v>
      </c>
      <c r="AB12" s="5">
        <f t="shared" si="12"/>
        <v>635</v>
      </c>
      <c r="AC12" s="9"/>
      <c r="AD12" s="3">
        <f t="shared" si="13"/>
        <v>253.59984</v>
      </c>
      <c r="AE12" s="1">
        <v>0.34</v>
      </c>
      <c r="AF12" s="5">
        <f t="shared" si="14"/>
        <v>746</v>
      </c>
      <c r="AG12" s="9"/>
      <c r="AH12" s="3">
        <f t="shared" si="15"/>
        <v>411.3576</v>
      </c>
      <c r="AI12" s="1">
        <v>0.34</v>
      </c>
      <c r="AJ12" s="5">
        <f t="shared" si="16"/>
        <v>1210</v>
      </c>
      <c r="AK12" s="9"/>
      <c r="AL12" s="3">
        <f t="shared" si="17"/>
        <v>305.76168</v>
      </c>
      <c r="AM12" s="1">
        <v>0.34</v>
      </c>
      <c r="AN12" s="5">
        <f t="shared" si="18"/>
        <v>899</v>
      </c>
    </row>
    <row r="13" spans="2:40" s="2" customFormat="1" ht="15.75" customHeight="1">
      <c r="B13" s="3">
        <f t="shared" si="0"/>
        <v>102.20328</v>
      </c>
      <c r="C13" s="1">
        <v>0.35</v>
      </c>
      <c r="D13" s="5">
        <f t="shared" si="19"/>
        <v>292</v>
      </c>
      <c r="E13" s="9"/>
      <c r="F13" s="3">
        <f t="shared" si="1"/>
        <v>111.10896</v>
      </c>
      <c r="G13" s="1">
        <v>0.35</v>
      </c>
      <c r="H13" s="5">
        <f t="shared" si="2"/>
        <v>317</v>
      </c>
      <c r="I13" s="9"/>
      <c r="J13" s="3">
        <f t="shared" si="3"/>
        <v>111.95712</v>
      </c>
      <c r="K13" s="1">
        <v>0.35</v>
      </c>
      <c r="L13" s="5">
        <f t="shared" si="4"/>
        <v>320</v>
      </c>
      <c r="M13" s="9"/>
      <c r="N13" s="3">
        <f t="shared" si="5"/>
        <v>120.86280000000001</v>
      </c>
      <c r="O13" s="1">
        <v>0.35</v>
      </c>
      <c r="P13" s="5">
        <f t="shared" si="6"/>
        <v>345</v>
      </c>
      <c r="Q13" s="9"/>
      <c r="R13" s="3">
        <f t="shared" si="7"/>
        <v>179.80991999999998</v>
      </c>
      <c r="S13" s="1">
        <v>0.35</v>
      </c>
      <c r="T13" s="5">
        <f t="shared" si="8"/>
        <v>514</v>
      </c>
      <c r="U13" s="9"/>
      <c r="V13" s="3">
        <f t="shared" si="9"/>
        <v>202.28616</v>
      </c>
      <c r="W13" s="1">
        <v>0.35</v>
      </c>
      <c r="X13" s="5">
        <f t="shared" si="10"/>
        <v>578</v>
      </c>
      <c r="Y13" s="9"/>
      <c r="Z13" s="3">
        <f t="shared" si="11"/>
        <v>215.85672</v>
      </c>
      <c r="AA13" s="1">
        <v>0.35</v>
      </c>
      <c r="AB13" s="5">
        <f t="shared" si="12"/>
        <v>617</v>
      </c>
      <c r="AC13" s="9"/>
      <c r="AD13" s="3">
        <f t="shared" si="13"/>
        <v>253.59984</v>
      </c>
      <c r="AE13" s="1">
        <v>0.35</v>
      </c>
      <c r="AF13" s="5">
        <f t="shared" si="14"/>
        <v>725</v>
      </c>
      <c r="AG13" s="9"/>
      <c r="AH13" s="3">
        <f t="shared" si="15"/>
        <v>411.3576</v>
      </c>
      <c r="AI13" s="1">
        <v>0.35</v>
      </c>
      <c r="AJ13" s="5">
        <f t="shared" si="16"/>
        <v>1175</v>
      </c>
      <c r="AK13" s="9"/>
      <c r="AL13" s="3">
        <f t="shared" si="17"/>
        <v>305.76168</v>
      </c>
      <c r="AM13" s="1">
        <v>0.35</v>
      </c>
      <c r="AN13" s="5">
        <f t="shared" si="18"/>
        <v>874</v>
      </c>
    </row>
    <row r="14" spans="2:40" s="2" customFormat="1" ht="15.75" customHeight="1">
      <c r="B14" s="3">
        <f t="shared" si="0"/>
        <v>102.20328</v>
      </c>
      <c r="C14" s="1">
        <v>0.36</v>
      </c>
      <c r="D14" s="5">
        <f t="shared" si="19"/>
        <v>284</v>
      </c>
      <c r="E14" s="9"/>
      <c r="F14" s="3">
        <f t="shared" si="1"/>
        <v>111.10896</v>
      </c>
      <c r="G14" s="1">
        <v>0.36</v>
      </c>
      <c r="H14" s="5">
        <f t="shared" si="2"/>
        <v>309</v>
      </c>
      <c r="I14" s="9"/>
      <c r="J14" s="3">
        <f t="shared" si="3"/>
        <v>111.95712</v>
      </c>
      <c r="K14" s="1">
        <v>0.36</v>
      </c>
      <c r="L14" s="5">
        <f t="shared" si="4"/>
        <v>311</v>
      </c>
      <c r="M14" s="9"/>
      <c r="N14" s="3">
        <f t="shared" si="5"/>
        <v>120.86280000000001</v>
      </c>
      <c r="O14" s="1">
        <v>0.36</v>
      </c>
      <c r="P14" s="5">
        <f t="shared" si="6"/>
        <v>336</v>
      </c>
      <c r="Q14" s="9"/>
      <c r="R14" s="3">
        <f t="shared" si="7"/>
        <v>179.80991999999998</v>
      </c>
      <c r="S14" s="1">
        <v>0.36</v>
      </c>
      <c r="T14" s="5">
        <f t="shared" si="8"/>
        <v>499</v>
      </c>
      <c r="U14" s="9"/>
      <c r="V14" s="3">
        <f t="shared" si="9"/>
        <v>202.28616</v>
      </c>
      <c r="W14" s="1">
        <v>0.36</v>
      </c>
      <c r="X14" s="5">
        <f t="shared" si="10"/>
        <v>562</v>
      </c>
      <c r="Y14" s="9"/>
      <c r="Z14" s="3">
        <f t="shared" si="11"/>
        <v>215.85672</v>
      </c>
      <c r="AA14" s="1">
        <v>0.36</v>
      </c>
      <c r="AB14" s="5">
        <f t="shared" si="12"/>
        <v>600</v>
      </c>
      <c r="AC14" s="9"/>
      <c r="AD14" s="3">
        <f t="shared" si="13"/>
        <v>253.59984</v>
      </c>
      <c r="AE14" s="1">
        <v>0.36</v>
      </c>
      <c r="AF14" s="5">
        <f t="shared" si="14"/>
        <v>704</v>
      </c>
      <c r="AG14" s="9"/>
      <c r="AH14" s="3">
        <f t="shared" si="15"/>
        <v>411.3576</v>
      </c>
      <c r="AI14" s="1">
        <v>0.36</v>
      </c>
      <c r="AJ14" s="5">
        <f t="shared" si="16"/>
        <v>1143</v>
      </c>
      <c r="AK14" s="9"/>
      <c r="AL14" s="3">
        <f t="shared" si="17"/>
        <v>305.76168</v>
      </c>
      <c r="AM14" s="1">
        <v>0.36</v>
      </c>
      <c r="AN14" s="5">
        <f t="shared" si="18"/>
        <v>849</v>
      </c>
    </row>
    <row r="15" spans="2:40" s="2" customFormat="1" ht="15.75" customHeight="1">
      <c r="B15" s="3">
        <f t="shared" si="0"/>
        <v>102.20328</v>
      </c>
      <c r="C15" s="1">
        <v>0.37</v>
      </c>
      <c r="D15" s="5">
        <f t="shared" si="19"/>
        <v>276</v>
      </c>
      <c r="E15" s="9"/>
      <c r="F15" s="3">
        <f t="shared" si="1"/>
        <v>111.10896</v>
      </c>
      <c r="G15" s="1">
        <v>0.37</v>
      </c>
      <c r="H15" s="5">
        <f t="shared" si="2"/>
        <v>300</v>
      </c>
      <c r="I15" s="9"/>
      <c r="J15" s="3">
        <f t="shared" si="3"/>
        <v>111.95712</v>
      </c>
      <c r="K15" s="1">
        <v>0.37</v>
      </c>
      <c r="L15" s="5">
        <f t="shared" si="4"/>
        <v>303</v>
      </c>
      <c r="M15" s="9"/>
      <c r="N15" s="3">
        <f t="shared" si="5"/>
        <v>120.86280000000001</v>
      </c>
      <c r="O15" s="1">
        <v>0.37</v>
      </c>
      <c r="P15" s="5">
        <f t="shared" si="6"/>
        <v>327</v>
      </c>
      <c r="Q15" s="9"/>
      <c r="R15" s="3">
        <f t="shared" si="7"/>
        <v>179.80991999999998</v>
      </c>
      <c r="S15" s="1">
        <v>0.37</v>
      </c>
      <c r="T15" s="5">
        <f t="shared" si="8"/>
        <v>486</v>
      </c>
      <c r="U15" s="9"/>
      <c r="V15" s="3">
        <f t="shared" si="9"/>
        <v>202.28616</v>
      </c>
      <c r="W15" s="1">
        <v>0.37</v>
      </c>
      <c r="X15" s="5">
        <f t="shared" si="10"/>
        <v>547</v>
      </c>
      <c r="Y15" s="9"/>
      <c r="Z15" s="3">
        <f t="shared" si="11"/>
        <v>215.85672</v>
      </c>
      <c r="AA15" s="1">
        <v>0.37</v>
      </c>
      <c r="AB15" s="5">
        <f t="shared" si="12"/>
        <v>583</v>
      </c>
      <c r="AC15" s="9"/>
      <c r="AD15" s="3">
        <f t="shared" si="13"/>
        <v>253.59984</v>
      </c>
      <c r="AE15" s="1">
        <v>0.37</v>
      </c>
      <c r="AF15" s="5">
        <f t="shared" si="14"/>
        <v>685</v>
      </c>
      <c r="AG15" s="9"/>
      <c r="AH15" s="3">
        <f t="shared" si="15"/>
        <v>411.3576</v>
      </c>
      <c r="AI15" s="1">
        <v>0.37</v>
      </c>
      <c r="AJ15" s="5">
        <f t="shared" si="16"/>
        <v>1112</v>
      </c>
      <c r="AK15" s="9"/>
      <c r="AL15" s="3">
        <f t="shared" si="17"/>
        <v>305.76168</v>
      </c>
      <c r="AM15" s="1">
        <v>0.37</v>
      </c>
      <c r="AN15" s="5">
        <f t="shared" si="18"/>
        <v>826</v>
      </c>
    </row>
    <row r="16" spans="2:40" s="2" customFormat="1" ht="15.75" customHeight="1">
      <c r="B16" s="3">
        <f t="shared" si="0"/>
        <v>102.20328</v>
      </c>
      <c r="C16" s="1">
        <v>0.38</v>
      </c>
      <c r="D16" s="5">
        <f t="shared" si="19"/>
        <v>269</v>
      </c>
      <c r="E16" s="9"/>
      <c r="F16" s="3">
        <f t="shared" si="1"/>
        <v>111.10896</v>
      </c>
      <c r="G16" s="1">
        <v>0.38</v>
      </c>
      <c r="H16" s="5">
        <f t="shared" si="2"/>
        <v>292</v>
      </c>
      <c r="I16" s="9"/>
      <c r="J16" s="3">
        <f t="shared" si="3"/>
        <v>111.95712</v>
      </c>
      <c r="K16" s="1">
        <v>0.38</v>
      </c>
      <c r="L16" s="5">
        <f t="shared" si="4"/>
        <v>295</v>
      </c>
      <c r="M16" s="9"/>
      <c r="N16" s="3">
        <f t="shared" si="5"/>
        <v>120.86280000000001</v>
      </c>
      <c r="O16" s="1">
        <v>0.38</v>
      </c>
      <c r="P16" s="5">
        <f t="shared" si="6"/>
        <v>318</v>
      </c>
      <c r="Q16" s="9"/>
      <c r="R16" s="3">
        <f t="shared" si="7"/>
        <v>179.80991999999998</v>
      </c>
      <c r="S16" s="1">
        <v>0.38</v>
      </c>
      <c r="T16" s="5">
        <f t="shared" si="8"/>
        <v>473</v>
      </c>
      <c r="U16" s="9"/>
      <c r="V16" s="3">
        <f t="shared" si="9"/>
        <v>202.28616</v>
      </c>
      <c r="W16" s="1">
        <v>0.38</v>
      </c>
      <c r="X16" s="5">
        <f t="shared" si="10"/>
        <v>532</v>
      </c>
      <c r="Y16" s="9"/>
      <c r="Z16" s="3">
        <f t="shared" si="11"/>
        <v>215.85672</v>
      </c>
      <c r="AA16" s="1">
        <v>0.38</v>
      </c>
      <c r="AB16" s="5">
        <f t="shared" si="12"/>
        <v>568</v>
      </c>
      <c r="AC16" s="9"/>
      <c r="AD16" s="3">
        <f t="shared" si="13"/>
        <v>253.59984</v>
      </c>
      <c r="AE16" s="1">
        <v>0.38</v>
      </c>
      <c r="AF16" s="5">
        <f t="shared" si="14"/>
        <v>667</v>
      </c>
      <c r="AG16" s="9"/>
      <c r="AH16" s="3">
        <f t="shared" si="15"/>
        <v>411.3576</v>
      </c>
      <c r="AI16" s="1">
        <v>0.38</v>
      </c>
      <c r="AJ16" s="5">
        <f t="shared" si="16"/>
        <v>1083</v>
      </c>
      <c r="AK16" s="9"/>
      <c r="AL16" s="3">
        <f t="shared" si="17"/>
        <v>305.76168</v>
      </c>
      <c r="AM16" s="1">
        <v>0.38</v>
      </c>
      <c r="AN16" s="5">
        <f t="shared" si="18"/>
        <v>805</v>
      </c>
    </row>
    <row r="17" spans="2:40" s="2" customFormat="1" ht="15.75" customHeight="1">
      <c r="B17" s="3">
        <f t="shared" si="0"/>
        <v>102.20328</v>
      </c>
      <c r="C17" s="1">
        <v>0.39</v>
      </c>
      <c r="D17" s="5">
        <f t="shared" si="19"/>
        <v>262</v>
      </c>
      <c r="E17" s="9"/>
      <c r="F17" s="3">
        <f t="shared" si="1"/>
        <v>111.10896</v>
      </c>
      <c r="G17" s="1">
        <v>0.39</v>
      </c>
      <c r="H17" s="5">
        <f t="shared" si="2"/>
        <v>285</v>
      </c>
      <c r="I17" s="9"/>
      <c r="J17" s="3">
        <f t="shared" si="3"/>
        <v>111.95712</v>
      </c>
      <c r="K17" s="1">
        <v>0.39</v>
      </c>
      <c r="L17" s="5">
        <f t="shared" si="4"/>
        <v>287</v>
      </c>
      <c r="M17" s="9"/>
      <c r="N17" s="3">
        <f t="shared" si="5"/>
        <v>120.86280000000001</v>
      </c>
      <c r="O17" s="1">
        <v>0.39</v>
      </c>
      <c r="P17" s="5">
        <f t="shared" si="6"/>
        <v>310</v>
      </c>
      <c r="Q17" s="9"/>
      <c r="R17" s="3">
        <f t="shared" si="7"/>
        <v>179.80991999999998</v>
      </c>
      <c r="S17" s="1">
        <v>0.39</v>
      </c>
      <c r="T17" s="5">
        <f t="shared" si="8"/>
        <v>461</v>
      </c>
      <c r="U17" s="9"/>
      <c r="V17" s="3">
        <f t="shared" si="9"/>
        <v>202.28616</v>
      </c>
      <c r="W17" s="1">
        <v>0.39</v>
      </c>
      <c r="X17" s="5">
        <f t="shared" si="10"/>
        <v>519</v>
      </c>
      <c r="Y17" s="9"/>
      <c r="Z17" s="3">
        <f t="shared" si="11"/>
        <v>215.85672</v>
      </c>
      <c r="AA17" s="1">
        <v>0.39</v>
      </c>
      <c r="AB17" s="5">
        <f t="shared" si="12"/>
        <v>553</v>
      </c>
      <c r="AC17" s="9"/>
      <c r="AD17" s="3">
        <f t="shared" si="13"/>
        <v>253.59984</v>
      </c>
      <c r="AE17" s="1">
        <v>0.39</v>
      </c>
      <c r="AF17" s="5">
        <f t="shared" si="14"/>
        <v>650</v>
      </c>
      <c r="AG17" s="9"/>
      <c r="AH17" s="3">
        <f t="shared" si="15"/>
        <v>411.3576</v>
      </c>
      <c r="AI17" s="1">
        <v>0.39</v>
      </c>
      <c r="AJ17" s="5">
        <f t="shared" si="16"/>
        <v>1055</v>
      </c>
      <c r="AK17" s="9"/>
      <c r="AL17" s="3">
        <f t="shared" si="17"/>
        <v>305.76168</v>
      </c>
      <c r="AM17" s="1">
        <v>0.39</v>
      </c>
      <c r="AN17" s="5">
        <f t="shared" si="18"/>
        <v>784</v>
      </c>
    </row>
    <row r="18" spans="2:40" s="2" customFormat="1" ht="15.75" customHeight="1">
      <c r="B18" s="3">
        <f>B$7*0.1395</f>
        <v>102.20328</v>
      </c>
      <c r="C18" s="1">
        <v>0.4</v>
      </c>
      <c r="D18" s="5">
        <f>ROUND(B18/C18,0)</f>
        <v>256</v>
      </c>
      <c r="E18" s="9"/>
      <c r="F18" s="3">
        <f>F$7*0.1395</f>
        <v>111.10896</v>
      </c>
      <c r="G18" s="1">
        <v>0.4</v>
      </c>
      <c r="H18" s="5">
        <f>ROUND(F18/G18,0)</f>
        <v>278</v>
      </c>
      <c r="I18" s="9"/>
      <c r="J18" s="3">
        <f>J$7*0.1395</f>
        <v>111.95712</v>
      </c>
      <c r="K18" s="1">
        <v>0.4</v>
      </c>
      <c r="L18" s="5">
        <f>ROUND(J18/K18,0)</f>
        <v>280</v>
      </c>
      <c r="M18" s="9"/>
      <c r="N18" s="3">
        <f>N$7*0.1395</f>
        <v>120.86280000000001</v>
      </c>
      <c r="O18" s="1">
        <v>0.4</v>
      </c>
      <c r="P18" s="5">
        <f>ROUND(N18/O18,0)</f>
        <v>302</v>
      </c>
      <c r="Q18" s="9"/>
      <c r="R18" s="3">
        <f>R$7*0.1395</f>
        <v>179.80991999999998</v>
      </c>
      <c r="S18" s="1">
        <v>0.4</v>
      </c>
      <c r="T18" s="5">
        <f>ROUND(R18/S18,0)</f>
        <v>450</v>
      </c>
      <c r="U18" s="9"/>
      <c r="V18" s="3">
        <f>V$7*0.1395</f>
        <v>202.28616</v>
      </c>
      <c r="W18" s="1">
        <v>0.4</v>
      </c>
      <c r="X18" s="5">
        <f>ROUND(V18/W18,0)</f>
        <v>506</v>
      </c>
      <c r="Y18" s="9"/>
      <c r="Z18" s="3">
        <f>Z$7*0.1395</f>
        <v>215.85672</v>
      </c>
      <c r="AA18" s="1">
        <v>0.4</v>
      </c>
      <c r="AB18" s="5">
        <f>ROUND(Z18/AA18,0)</f>
        <v>540</v>
      </c>
      <c r="AC18" s="9"/>
      <c r="AD18" s="3">
        <f>AD$7*0.1395</f>
        <v>253.59984</v>
      </c>
      <c r="AE18" s="1">
        <v>0.4</v>
      </c>
      <c r="AF18" s="5">
        <f>ROUND(AD18/AE18,0)</f>
        <v>634</v>
      </c>
      <c r="AG18" s="9"/>
      <c r="AH18" s="3">
        <f>AH$7*0.1395</f>
        <v>411.3576</v>
      </c>
      <c r="AI18" s="1">
        <v>0.4</v>
      </c>
      <c r="AJ18" s="5">
        <f>ROUND(AH18/AI18,0)</f>
        <v>1028</v>
      </c>
      <c r="AK18" s="9"/>
      <c r="AL18" s="3">
        <f>AL$7*0.1395</f>
        <v>305.76168</v>
      </c>
      <c r="AM18" s="1">
        <v>0.4</v>
      </c>
      <c r="AN18" s="5">
        <f>ROUND(AL18/AM18,0)</f>
        <v>764</v>
      </c>
    </row>
    <row r="19" spans="2:40" s="2" customFormat="1" ht="15.75" customHeight="1">
      <c r="B19" s="3">
        <f>B$7*0.1395</f>
        <v>102.20328</v>
      </c>
      <c r="C19" s="1">
        <v>0.41</v>
      </c>
      <c r="D19" s="5">
        <f>ROUND(B19/C19,0)</f>
        <v>249</v>
      </c>
      <c r="E19" s="9"/>
      <c r="F19" s="3">
        <f>F$7*0.1395</f>
        <v>111.10896</v>
      </c>
      <c r="G19" s="1">
        <v>0.41</v>
      </c>
      <c r="H19" s="5">
        <f>ROUND(F19/G19,0)</f>
        <v>271</v>
      </c>
      <c r="I19" s="9"/>
      <c r="J19" s="3">
        <f>J$7*0.1395</f>
        <v>111.95712</v>
      </c>
      <c r="K19" s="1">
        <v>0.41</v>
      </c>
      <c r="L19" s="5">
        <f>ROUND(J19/K19,0)</f>
        <v>273</v>
      </c>
      <c r="M19" s="9"/>
      <c r="N19" s="3">
        <f>N$7*0.1395</f>
        <v>120.86280000000001</v>
      </c>
      <c r="O19" s="1">
        <v>0.41</v>
      </c>
      <c r="P19" s="5">
        <f>ROUND(N19/O19,0)</f>
        <v>295</v>
      </c>
      <c r="Q19" s="9"/>
      <c r="R19" s="3">
        <f>R$7*0.1395</f>
        <v>179.80991999999998</v>
      </c>
      <c r="S19" s="1">
        <v>0.41</v>
      </c>
      <c r="T19" s="5">
        <f>ROUND(R19/S19,0)</f>
        <v>439</v>
      </c>
      <c r="U19" s="9"/>
      <c r="V19" s="3">
        <f>V$7*0.1395</f>
        <v>202.28616</v>
      </c>
      <c r="W19" s="1">
        <v>0.41</v>
      </c>
      <c r="X19" s="5">
        <f>ROUND(V19/W19,0)</f>
        <v>493</v>
      </c>
      <c r="Y19" s="9"/>
      <c r="Z19" s="3">
        <f>Z$7*0.1395</f>
        <v>215.85672</v>
      </c>
      <c r="AA19" s="1">
        <v>0.41</v>
      </c>
      <c r="AB19" s="5">
        <f>ROUND(Z19/AA19,0)</f>
        <v>526</v>
      </c>
      <c r="AC19" s="9"/>
      <c r="AD19" s="3">
        <f>AD$7*0.1395</f>
        <v>253.59984</v>
      </c>
      <c r="AE19" s="1">
        <v>0.41</v>
      </c>
      <c r="AF19" s="5">
        <f>ROUND(AD19/AE19,0)</f>
        <v>619</v>
      </c>
      <c r="AG19" s="9"/>
      <c r="AH19" s="3">
        <f>AH$7*0.1395</f>
        <v>411.3576</v>
      </c>
      <c r="AI19" s="1">
        <v>0.41</v>
      </c>
      <c r="AJ19" s="5">
        <f>ROUND(AH19/AI19,0)</f>
        <v>1003</v>
      </c>
      <c r="AK19" s="9"/>
      <c r="AL19" s="3">
        <f>AL$7*0.1395</f>
        <v>305.76168</v>
      </c>
      <c r="AM19" s="1">
        <v>0.41</v>
      </c>
      <c r="AN19" s="5">
        <f>ROUND(AL19/AM19,0)</f>
        <v>746</v>
      </c>
    </row>
    <row r="20" spans="2:40" s="2" customFormat="1" ht="15.75" customHeight="1">
      <c r="B20" s="3">
        <f aca="true" t="shared" si="20" ref="B20:B38">B$7*0.1395</f>
        <v>102.20328</v>
      </c>
      <c r="C20" s="1">
        <v>0.42</v>
      </c>
      <c r="D20" s="5">
        <f aca="true" t="shared" si="21" ref="D20:D38">ROUND(B20/C20,0)</f>
        <v>243</v>
      </c>
      <c r="E20" s="9"/>
      <c r="F20" s="3">
        <f aca="true" t="shared" si="22" ref="F20:F38">F$7*0.1395</f>
        <v>111.10896</v>
      </c>
      <c r="G20" s="1">
        <v>0.42</v>
      </c>
      <c r="H20" s="5">
        <f aca="true" t="shared" si="23" ref="H20:H38">ROUND(F20/G20,0)</f>
        <v>265</v>
      </c>
      <c r="I20" s="9"/>
      <c r="J20" s="3">
        <f aca="true" t="shared" si="24" ref="J20:J38">J$7*0.1395</f>
        <v>111.95712</v>
      </c>
      <c r="K20" s="1">
        <v>0.42</v>
      </c>
      <c r="L20" s="5">
        <f aca="true" t="shared" si="25" ref="L20:L38">ROUND(J20/K20,0)</f>
        <v>267</v>
      </c>
      <c r="M20" s="9"/>
      <c r="N20" s="3">
        <f aca="true" t="shared" si="26" ref="N20:N38">N$7*0.1395</f>
        <v>120.86280000000001</v>
      </c>
      <c r="O20" s="1">
        <v>0.42</v>
      </c>
      <c r="P20" s="5">
        <f aca="true" t="shared" si="27" ref="P20:P38">ROUND(N20/O20,0)</f>
        <v>288</v>
      </c>
      <c r="Q20" s="9"/>
      <c r="R20" s="3">
        <f aca="true" t="shared" si="28" ref="R20:R38">R$7*0.1395</f>
        <v>179.80991999999998</v>
      </c>
      <c r="S20" s="1">
        <v>0.42</v>
      </c>
      <c r="T20" s="5">
        <f aca="true" t="shared" si="29" ref="T20:T38">ROUND(R20/S20,0)</f>
        <v>428</v>
      </c>
      <c r="U20" s="9"/>
      <c r="V20" s="3">
        <f aca="true" t="shared" si="30" ref="V20:V38">V$7*0.1395</f>
        <v>202.28616</v>
      </c>
      <c r="W20" s="1">
        <v>0.42</v>
      </c>
      <c r="X20" s="5">
        <f aca="true" t="shared" si="31" ref="X20:X38">ROUND(V20/W20,0)</f>
        <v>482</v>
      </c>
      <c r="Y20" s="9"/>
      <c r="Z20" s="3">
        <f aca="true" t="shared" si="32" ref="Z20:Z38">Z$7*0.1395</f>
        <v>215.85672</v>
      </c>
      <c r="AA20" s="1">
        <v>0.42</v>
      </c>
      <c r="AB20" s="5">
        <f aca="true" t="shared" si="33" ref="AB20:AB38">ROUND(Z20/AA20,0)</f>
        <v>514</v>
      </c>
      <c r="AC20" s="9"/>
      <c r="AD20" s="3">
        <f aca="true" t="shared" si="34" ref="AD20:AD38">AD$7*0.1395</f>
        <v>253.59984</v>
      </c>
      <c r="AE20" s="1">
        <v>0.42</v>
      </c>
      <c r="AF20" s="5">
        <f aca="true" t="shared" si="35" ref="AF20:AF38">ROUND(AD20/AE20,0)</f>
        <v>604</v>
      </c>
      <c r="AG20" s="9"/>
      <c r="AH20" s="3">
        <f aca="true" t="shared" si="36" ref="AH20:AH38">AH$7*0.1395</f>
        <v>411.3576</v>
      </c>
      <c r="AI20" s="1">
        <v>0.42</v>
      </c>
      <c r="AJ20" s="5">
        <f aca="true" t="shared" si="37" ref="AJ20:AJ38">ROUND(AH20/AI20,0)</f>
        <v>979</v>
      </c>
      <c r="AK20" s="9"/>
      <c r="AL20" s="3">
        <f aca="true" t="shared" si="38" ref="AL20:AL38">AL$7*0.1395</f>
        <v>305.76168</v>
      </c>
      <c r="AM20" s="1">
        <v>0.42</v>
      </c>
      <c r="AN20" s="5">
        <f aca="true" t="shared" si="39" ref="AN20:AN38">ROUND(AL20/AM20,0)</f>
        <v>728</v>
      </c>
    </row>
    <row r="21" spans="2:40" s="2" customFormat="1" ht="15.75" customHeight="1">
      <c r="B21" s="3">
        <f t="shared" si="20"/>
        <v>102.20328</v>
      </c>
      <c r="C21" s="1">
        <v>0.43</v>
      </c>
      <c r="D21" s="5">
        <f t="shared" si="21"/>
        <v>238</v>
      </c>
      <c r="E21" s="9"/>
      <c r="F21" s="3">
        <f t="shared" si="22"/>
        <v>111.10896</v>
      </c>
      <c r="G21" s="1">
        <v>0.43</v>
      </c>
      <c r="H21" s="5">
        <f t="shared" si="23"/>
        <v>258</v>
      </c>
      <c r="I21" s="9"/>
      <c r="J21" s="3">
        <f t="shared" si="24"/>
        <v>111.95712</v>
      </c>
      <c r="K21" s="1">
        <v>0.43</v>
      </c>
      <c r="L21" s="5">
        <f t="shared" si="25"/>
        <v>260</v>
      </c>
      <c r="M21" s="9"/>
      <c r="N21" s="3">
        <f t="shared" si="26"/>
        <v>120.86280000000001</v>
      </c>
      <c r="O21" s="1">
        <v>0.43</v>
      </c>
      <c r="P21" s="5">
        <f t="shared" si="27"/>
        <v>281</v>
      </c>
      <c r="Q21" s="9"/>
      <c r="R21" s="3">
        <f t="shared" si="28"/>
        <v>179.80991999999998</v>
      </c>
      <c r="S21" s="1">
        <v>0.43</v>
      </c>
      <c r="T21" s="5">
        <f t="shared" si="29"/>
        <v>418</v>
      </c>
      <c r="U21" s="9"/>
      <c r="V21" s="3">
        <f t="shared" si="30"/>
        <v>202.28616</v>
      </c>
      <c r="W21" s="1">
        <v>0.43</v>
      </c>
      <c r="X21" s="5">
        <f t="shared" si="31"/>
        <v>470</v>
      </c>
      <c r="Y21" s="9"/>
      <c r="Z21" s="3">
        <f t="shared" si="32"/>
        <v>215.85672</v>
      </c>
      <c r="AA21" s="1">
        <v>0.43</v>
      </c>
      <c r="AB21" s="5">
        <f t="shared" si="33"/>
        <v>502</v>
      </c>
      <c r="AC21" s="9"/>
      <c r="AD21" s="3">
        <f t="shared" si="34"/>
        <v>253.59984</v>
      </c>
      <c r="AE21" s="1">
        <v>0.43</v>
      </c>
      <c r="AF21" s="5">
        <f t="shared" si="35"/>
        <v>590</v>
      </c>
      <c r="AG21" s="9"/>
      <c r="AH21" s="3">
        <f t="shared" si="36"/>
        <v>411.3576</v>
      </c>
      <c r="AI21" s="1">
        <v>0.43</v>
      </c>
      <c r="AJ21" s="5">
        <f t="shared" si="37"/>
        <v>957</v>
      </c>
      <c r="AK21" s="9"/>
      <c r="AL21" s="3">
        <f t="shared" si="38"/>
        <v>305.76168</v>
      </c>
      <c r="AM21" s="1">
        <v>0.43</v>
      </c>
      <c r="AN21" s="5">
        <f t="shared" si="39"/>
        <v>711</v>
      </c>
    </row>
    <row r="22" spans="2:40" s="2" customFormat="1" ht="15.75" customHeight="1">
      <c r="B22" s="3">
        <f t="shared" si="20"/>
        <v>102.20328</v>
      </c>
      <c r="C22" s="1">
        <v>0.44</v>
      </c>
      <c r="D22" s="5">
        <f t="shared" si="21"/>
        <v>232</v>
      </c>
      <c r="E22" s="9"/>
      <c r="F22" s="3">
        <f t="shared" si="22"/>
        <v>111.10896</v>
      </c>
      <c r="G22" s="1">
        <v>0.44</v>
      </c>
      <c r="H22" s="5">
        <f t="shared" si="23"/>
        <v>253</v>
      </c>
      <c r="I22" s="9"/>
      <c r="J22" s="3">
        <f t="shared" si="24"/>
        <v>111.95712</v>
      </c>
      <c r="K22" s="1">
        <v>0.44</v>
      </c>
      <c r="L22" s="5">
        <f t="shared" si="25"/>
        <v>254</v>
      </c>
      <c r="M22" s="9"/>
      <c r="N22" s="3">
        <f t="shared" si="26"/>
        <v>120.86280000000001</v>
      </c>
      <c r="O22" s="1">
        <v>0.44</v>
      </c>
      <c r="P22" s="5">
        <f t="shared" si="27"/>
        <v>275</v>
      </c>
      <c r="Q22" s="9"/>
      <c r="R22" s="3">
        <f t="shared" si="28"/>
        <v>179.80991999999998</v>
      </c>
      <c r="S22" s="1">
        <v>0.44</v>
      </c>
      <c r="T22" s="5">
        <f t="shared" si="29"/>
        <v>409</v>
      </c>
      <c r="U22" s="9"/>
      <c r="V22" s="3">
        <f t="shared" si="30"/>
        <v>202.28616</v>
      </c>
      <c r="W22" s="1">
        <v>0.44</v>
      </c>
      <c r="X22" s="5">
        <f t="shared" si="31"/>
        <v>460</v>
      </c>
      <c r="Y22" s="9"/>
      <c r="Z22" s="3">
        <f t="shared" si="32"/>
        <v>215.85672</v>
      </c>
      <c r="AA22" s="1">
        <v>0.44</v>
      </c>
      <c r="AB22" s="5">
        <f t="shared" si="33"/>
        <v>491</v>
      </c>
      <c r="AC22" s="9"/>
      <c r="AD22" s="3">
        <f t="shared" si="34"/>
        <v>253.59984</v>
      </c>
      <c r="AE22" s="1">
        <v>0.44</v>
      </c>
      <c r="AF22" s="5">
        <f t="shared" si="35"/>
        <v>576</v>
      </c>
      <c r="AG22" s="9"/>
      <c r="AH22" s="3">
        <f t="shared" si="36"/>
        <v>411.3576</v>
      </c>
      <c r="AI22" s="1">
        <v>0.44</v>
      </c>
      <c r="AJ22" s="5">
        <f t="shared" si="37"/>
        <v>935</v>
      </c>
      <c r="AK22" s="9"/>
      <c r="AL22" s="3">
        <f t="shared" si="38"/>
        <v>305.76168</v>
      </c>
      <c r="AM22" s="1">
        <v>0.44</v>
      </c>
      <c r="AN22" s="5">
        <f t="shared" si="39"/>
        <v>695</v>
      </c>
    </row>
    <row r="23" spans="2:40" s="2" customFormat="1" ht="15.75" customHeight="1">
      <c r="B23" s="3">
        <f t="shared" si="20"/>
        <v>102.20328</v>
      </c>
      <c r="C23" s="1">
        <v>0.45</v>
      </c>
      <c r="D23" s="5">
        <f t="shared" si="21"/>
        <v>227</v>
      </c>
      <c r="E23" s="9"/>
      <c r="F23" s="3">
        <f t="shared" si="22"/>
        <v>111.10896</v>
      </c>
      <c r="G23" s="1">
        <v>0.45</v>
      </c>
      <c r="H23" s="5">
        <f t="shared" si="23"/>
        <v>247</v>
      </c>
      <c r="I23" s="9"/>
      <c r="J23" s="3">
        <f t="shared" si="24"/>
        <v>111.95712</v>
      </c>
      <c r="K23" s="1">
        <v>0.45</v>
      </c>
      <c r="L23" s="5">
        <f t="shared" si="25"/>
        <v>249</v>
      </c>
      <c r="M23" s="9"/>
      <c r="N23" s="3">
        <f t="shared" si="26"/>
        <v>120.86280000000001</v>
      </c>
      <c r="O23" s="1">
        <v>0.45</v>
      </c>
      <c r="P23" s="5">
        <f t="shared" si="27"/>
        <v>269</v>
      </c>
      <c r="Q23" s="9"/>
      <c r="R23" s="3">
        <f t="shared" si="28"/>
        <v>179.80991999999998</v>
      </c>
      <c r="S23" s="1">
        <v>0.45</v>
      </c>
      <c r="T23" s="5">
        <f t="shared" si="29"/>
        <v>400</v>
      </c>
      <c r="U23" s="9"/>
      <c r="V23" s="3">
        <f t="shared" si="30"/>
        <v>202.28616</v>
      </c>
      <c r="W23" s="1">
        <v>0.45</v>
      </c>
      <c r="X23" s="5">
        <f t="shared" si="31"/>
        <v>450</v>
      </c>
      <c r="Y23" s="9"/>
      <c r="Z23" s="3">
        <f t="shared" si="32"/>
        <v>215.85672</v>
      </c>
      <c r="AA23" s="1">
        <v>0.45</v>
      </c>
      <c r="AB23" s="5">
        <f t="shared" si="33"/>
        <v>480</v>
      </c>
      <c r="AC23" s="9"/>
      <c r="AD23" s="3">
        <f t="shared" si="34"/>
        <v>253.59984</v>
      </c>
      <c r="AE23" s="1">
        <v>0.45</v>
      </c>
      <c r="AF23" s="5">
        <f t="shared" si="35"/>
        <v>564</v>
      </c>
      <c r="AG23" s="9"/>
      <c r="AH23" s="3">
        <f t="shared" si="36"/>
        <v>411.3576</v>
      </c>
      <c r="AI23" s="1">
        <v>0.45</v>
      </c>
      <c r="AJ23" s="5">
        <f t="shared" si="37"/>
        <v>914</v>
      </c>
      <c r="AK23" s="9"/>
      <c r="AL23" s="3">
        <f t="shared" si="38"/>
        <v>305.76168</v>
      </c>
      <c r="AM23" s="1">
        <v>0.45</v>
      </c>
      <c r="AN23" s="5">
        <f t="shared" si="39"/>
        <v>679</v>
      </c>
    </row>
    <row r="24" spans="2:40" s="2" customFormat="1" ht="15.75" customHeight="1">
      <c r="B24" s="3">
        <f t="shared" si="20"/>
        <v>102.20328</v>
      </c>
      <c r="C24" s="1">
        <v>0.46</v>
      </c>
      <c r="D24" s="5">
        <f t="shared" si="21"/>
        <v>222</v>
      </c>
      <c r="E24" s="9"/>
      <c r="F24" s="3">
        <f t="shared" si="22"/>
        <v>111.10896</v>
      </c>
      <c r="G24" s="1">
        <v>0.46</v>
      </c>
      <c r="H24" s="5">
        <f t="shared" si="23"/>
        <v>242</v>
      </c>
      <c r="I24" s="9"/>
      <c r="J24" s="3">
        <f t="shared" si="24"/>
        <v>111.95712</v>
      </c>
      <c r="K24" s="1">
        <v>0.46</v>
      </c>
      <c r="L24" s="5">
        <f t="shared" si="25"/>
        <v>243</v>
      </c>
      <c r="M24" s="9"/>
      <c r="N24" s="3">
        <f t="shared" si="26"/>
        <v>120.86280000000001</v>
      </c>
      <c r="O24" s="1">
        <v>0.46</v>
      </c>
      <c r="P24" s="5">
        <f t="shared" si="27"/>
        <v>263</v>
      </c>
      <c r="Q24" s="9"/>
      <c r="R24" s="3">
        <f t="shared" si="28"/>
        <v>179.80991999999998</v>
      </c>
      <c r="S24" s="1">
        <v>0.46</v>
      </c>
      <c r="T24" s="5">
        <f t="shared" si="29"/>
        <v>391</v>
      </c>
      <c r="U24" s="9"/>
      <c r="V24" s="3">
        <f t="shared" si="30"/>
        <v>202.28616</v>
      </c>
      <c r="W24" s="1">
        <v>0.46</v>
      </c>
      <c r="X24" s="5">
        <f t="shared" si="31"/>
        <v>440</v>
      </c>
      <c r="Y24" s="9"/>
      <c r="Z24" s="3">
        <f t="shared" si="32"/>
        <v>215.85672</v>
      </c>
      <c r="AA24" s="1">
        <v>0.46</v>
      </c>
      <c r="AB24" s="5">
        <f t="shared" si="33"/>
        <v>469</v>
      </c>
      <c r="AC24" s="9"/>
      <c r="AD24" s="3">
        <f t="shared" si="34"/>
        <v>253.59984</v>
      </c>
      <c r="AE24" s="1">
        <v>0.46</v>
      </c>
      <c r="AF24" s="5">
        <f t="shared" si="35"/>
        <v>551</v>
      </c>
      <c r="AG24" s="9"/>
      <c r="AH24" s="3">
        <f t="shared" si="36"/>
        <v>411.3576</v>
      </c>
      <c r="AI24" s="1">
        <v>0.46</v>
      </c>
      <c r="AJ24" s="5">
        <f t="shared" si="37"/>
        <v>894</v>
      </c>
      <c r="AK24" s="9"/>
      <c r="AL24" s="3">
        <f t="shared" si="38"/>
        <v>305.76168</v>
      </c>
      <c r="AM24" s="1">
        <v>0.46</v>
      </c>
      <c r="AN24" s="5">
        <f t="shared" si="39"/>
        <v>665</v>
      </c>
    </row>
    <row r="25" spans="2:40" s="2" customFormat="1" ht="15.75" customHeight="1">
      <c r="B25" s="3">
        <f t="shared" si="20"/>
        <v>102.20328</v>
      </c>
      <c r="C25" s="1">
        <v>0.47</v>
      </c>
      <c r="D25" s="5">
        <f t="shared" si="21"/>
        <v>217</v>
      </c>
      <c r="E25" s="9"/>
      <c r="F25" s="3">
        <f t="shared" si="22"/>
        <v>111.10896</v>
      </c>
      <c r="G25" s="1">
        <v>0.47</v>
      </c>
      <c r="H25" s="5">
        <f t="shared" si="23"/>
        <v>236</v>
      </c>
      <c r="I25" s="9"/>
      <c r="J25" s="3">
        <f t="shared" si="24"/>
        <v>111.95712</v>
      </c>
      <c r="K25" s="1">
        <v>0.47</v>
      </c>
      <c r="L25" s="5">
        <f t="shared" si="25"/>
        <v>238</v>
      </c>
      <c r="M25" s="9"/>
      <c r="N25" s="3">
        <f t="shared" si="26"/>
        <v>120.86280000000001</v>
      </c>
      <c r="O25" s="1">
        <v>0.47</v>
      </c>
      <c r="P25" s="5">
        <f t="shared" si="27"/>
        <v>257</v>
      </c>
      <c r="Q25" s="9"/>
      <c r="R25" s="3">
        <f t="shared" si="28"/>
        <v>179.80991999999998</v>
      </c>
      <c r="S25" s="1">
        <v>0.47</v>
      </c>
      <c r="T25" s="5">
        <f t="shared" si="29"/>
        <v>383</v>
      </c>
      <c r="U25" s="9"/>
      <c r="V25" s="3">
        <f t="shared" si="30"/>
        <v>202.28616</v>
      </c>
      <c r="W25" s="1">
        <v>0.47</v>
      </c>
      <c r="X25" s="5">
        <f t="shared" si="31"/>
        <v>430</v>
      </c>
      <c r="Y25" s="9"/>
      <c r="Z25" s="3">
        <f t="shared" si="32"/>
        <v>215.85672</v>
      </c>
      <c r="AA25" s="1">
        <v>0.47</v>
      </c>
      <c r="AB25" s="5">
        <f t="shared" si="33"/>
        <v>459</v>
      </c>
      <c r="AC25" s="9"/>
      <c r="AD25" s="3">
        <f t="shared" si="34"/>
        <v>253.59984</v>
      </c>
      <c r="AE25" s="1">
        <v>0.47</v>
      </c>
      <c r="AF25" s="5">
        <f t="shared" si="35"/>
        <v>540</v>
      </c>
      <c r="AG25" s="9"/>
      <c r="AH25" s="3">
        <f t="shared" si="36"/>
        <v>411.3576</v>
      </c>
      <c r="AI25" s="1">
        <v>0.47</v>
      </c>
      <c r="AJ25" s="5">
        <f t="shared" si="37"/>
        <v>875</v>
      </c>
      <c r="AK25" s="9"/>
      <c r="AL25" s="3">
        <f t="shared" si="38"/>
        <v>305.76168</v>
      </c>
      <c r="AM25" s="1">
        <v>0.47</v>
      </c>
      <c r="AN25" s="5">
        <f t="shared" si="39"/>
        <v>651</v>
      </c>
    </row>
    <row r="26" spans="2:40" s="2" customFormat="1" ht="15.75" customHeight="1">
      <c r="B26" s="3">
        <f t="shared" si="20"/>
        <v>102.20328</v>
      </c>
      <c r="C26" s="1">
        <v>0.48</v>
      </c>
      <c r="D26" s="5">
        <f t="shared" si="21"/>
        <v>213</v>
      </c>
      <c r="E26" s="9"/>
      <c r="F26" s="3">
        <f t="shared" si="22"/>
        <v>111.10896</v>
      </c>
      <c r="G26" s="1">
        <v>0.48</v>
      </c>
      <c r="H26" s="5">
        <f t="shared" si="23"/>
        <v>231</v>
      </c>
      <c r="I26" s="9"/>
      <c r="J26" s="3">
        <f t="shared" si="24"/>
        <v>111.95712</v>
      </c>
      <c r="K26" s="1">
        <v>0.48</v>
      </c>
      <c r="L26" s="5">
        <f t="shared" si="25"/>
        <v>233</v>
      </c>
      <c r="M26" s="9"/>
      <c r="N26" s="3">
        <f t="shared" si="26"/>
        <v>120.86280000000001</v>
      </c>
      <c r="O26" s="1">
        <v>0.48</v>
      </c>
      <c r="P26" s="5">
        <f t="shared" si="27"/>
        <v>252</v>
      </c>
      <c r="Q26" s="9"/>
      <c r="R26" s="3">
        <f t="shared" si="28"/>
        <v>179.80991999999998</v>
      </c>
      <c r="S26" s="1">
        <v>0.48</v>
      </c>
      <c r="T26" s="5">
        <f t="shared" si="29"/>
        <v>375</v>
      </c>
      <c r="U26" s="9"/>
      <c r="V26" s="3">
        <f t="shared" si="30"/>
        <v>202.28616</v>
      </c>
      <c r="W26" s="1">
        <v>0.48</v>
      </c>
      <c r="X26" s="5">
        <f t="shared" si="31"/>
        <v>421</v>
      </c>
      <c r="Y26" s="9"/>
      <c r="Z26" s="3">
        <f t="shared" si="32"/>
        <v>215.85672</v>
      </c>
      <c r="AA26" s="1">
        <v>0.48</v>
      </c>
      <c r="AB26" s="5">
        <f t="shared" si="33"/>
        <v>450</v>
      </c>
      <c r="AC26" s="9"/>
      <c r="AD26" s="3">
        <f t="shared" si="34"/>
        <v>253.59984</v>
      </c>
      <c r="AE26" s="1">
        <v>0.48</v>
      </c>
      <c r="AF26" s="5">
        <f t="shared" si="35"/>
        <v>528</v>
      </c>
      <c r="AG26" s="9"/>
      <c r="AH26" s="3">
        <f t="shared" si="36"/>
        <v>411.3576</v>
      </c>
      <c r="AI26" s="1">
        <v>0.48</v>
      </c>
      <c r="AJ26" s="5">
        <f t="shared" si="37"/>
        <v>857</v>
      </c>
      <c r="AK26" s="9"/>
      <c r="AL26" s="3">
        <f t="shared" si="38"/>
        <v>305.76168</v>
      </c>
      <c r="AM26" s="1">
        <v>0.48</v>
      </c>
      <c r="AN26" s="5">
        <f t="shared" si="39"/>
        <v>637</v>
      </c>
    </row>
    <row r="27" spans="2:40" s="2" customFormat="1" ht="15.75" customHeight="1">
      <c r="B27" s="3">
        <f t="shared" si="20"/>
        <v>102.20328</v>
      </c>
      <c r="C27" s="1">
        <v>0.49</v>
      </c>
      <c r="D27" s="5">
        <f t="shared" si="21"/>
        <v>209</v>
      </c>
      <c r="E27" s="9"/>
      <c r="F27" s="3">
        <f t="shared" si="22"/>
        <v>111.10896</v>
      </c>
      <c r="G27" s="1">
        <v>0.49</v>
      </c>
      <c r="H27" s="5">
        <f t="shared" si="23"/>
        <v>227</v>
      </c>
      <c r="I27" s="9"/>
      <c r="J27" s="3">
        <f t="shared" si="24"/>
        <v>111.95712</v>
      </c>
      <c r="K27" s="1">
        <v>0.49</v>
      </c>
      <c r="L27" s="5">
        <f t="shared" si="25"/>
        <v>228</v>
      </c>
      <c r="M27" s="9"/>
      <c r="N27" s="3">
        <f t="shared" si="26"/>
        <v>120.86280000000001</v>
      </c>
      <c r="O27" s="1">
        <v>0.49</v>
      </c>
      <c r="P27" s="5">
        <f t="shared" si="27"/>
        <v>247</v>
      </c>
      <c r="Q27" s="9"/>
      <c r="R27" s="3">
        <f t="shared" si="28"/>
        <v>179.80991999999998</v>
      </c>
      <c r="S27" s="1">
        <v>0.49</v>
      </c>
      <c r="T27" s="5">
        <f t="shared" si="29"/>
        <v>367</v>
      </c>
      <c r="U27" s="9"/>
      <c r="V27" s="3">
        <f t="shared" si="30"/>
        <v>202.28616</v>
      </c>
      <c r="W27" s="1">
        <v>0.49</v>
      </c>
      <c r="X27" s="5">
        <f t="shared" si="31"/>
        <v>413</v>
      </c>
      <c r="Y27" s="9"/>
      <c r="Z27" s="3">
        <f t="shared" si="32"/>
        <v>215.85672</v>
      </c>
      <c r="AA27" s="1">
        <v>0.49</v>
      </c>
      <c r="AB27" s="5">
        <f t="shared" si="33"/>
        <v>441</v>
      </c>
      <c r="AC27" s="9"/>
      <c r="AD27" s="3">
        <f t="shared" si="34"/>
        <v>253.59984</v>
      </c>
      <c r="AE27" s="1">
        <v>0.49</v>
      </c>
      <c r="AF27" s="5">
        <f t="shared" si="35"/>
        <v>518</v>
      </c>
      <c r="AG27" s="9"/>
      <c r="AH27" s="3">
        <f t="shared" si="36"/>
        <v>411.3576</v>
      </c>
      <c r="AI27" s="1">
        <v>0.49</v>
      </c>
      <c r="AJ27" s="5">
        <f t="shared" si="37"/>
        <v>840</v>
      </c>
      <c r="AK27" s="9"/>
      <c r="AL27" s="3">
        <f t="shared" si="38"/>
        <v>305.76168</v>
      </c>
      <c r="AM27" s="1">
        <v>0.49</v>
      </c>
      <c r="AN27" s="5">
        <f t="shared" si="39"/>
        <v>624</v>
      </c>
    </row>
    <row r="28" spans="2:40" s="2" customFormat="1" ht="15.75" customHeight="1">
      <c r="B28" s="3">
        <f t="shared" si="20"/>
        <v>102.20328</v>
      </c>
      <c r="C28" s="1">
        <v>0.5</v>
      </c>
      <c r="D28" s="5">
        <f t="shared" si="21"/>
        <v>204</v>
      </c>
      <c r="E28" s="9"/>
      <c r="F28" s="3">
        <f t="shared" si="22"/>
        <v>111.10896</v>
      </c>
      <c r="G28" s="1">
        <v>0.5</v>
      </c>
      <c r="H28" s="5">
        <f t="shared" si="23"/>
        <v>222</v>
      </c>
      <c r="I28" s="9"/>
      <c r="J28" s="3">
        <f t="shared" si="24"/>
        <v>111.95712</v>
      </c>
      <c r="K28" s="1">
        <v>0.5</v>
      </c>
      <c r="L28" s="5">
        <f t="shared" si="25"/>
        <v>224</v>
      </c>
      <c r="M28" s="9"/>
      <c r="N28" s="3">
        <f t="shared" si="26"/>
        <v>120.86280000000001</v>
      </c>
      <c r="O28" s="1">
        <v>0.5</v>
      </c>
      <c r="P28" s="5">
        <f t="shared" si="27"/>
        <v>242</v>
      </c>
      <c r="Q28" s="9"/>
      <c r="R28" s="3">
        <f t="shared" si="28"/>
        <v>179.80991999999998</v>
      </c>
      <c r="S28" s="1">
        <v>0.5</v>
      </c>
      <c r="T28" s="5">
        <f t="shared" si="29"/>
        <v>360</v>
      </c>
      <c r="U28" s="9"/>
      <c r="V28" s="3">
        <f t="shared" si="30"/>
        <v>202.28616</v>
      </c>
      <c r="W28" s="1">
        <v>0.5</v>
      </c>
      <c r="X28" s="5">
        <f t="shared" si="31"/>
        <v>405</v>
      </c>
      <c r="Y28" s="9"/>
      <c r="Z28" s="3">
        <f t="shared" si="32"/>
        <v>215.85672</v>
      </c>
      <c r="AA28" s="1">
        <v>0.5</v>
      </c>
      <c r="AB28" s="5">
        <f t="shared" si="33"/>
        <v>432</v>
      </c>
      <c r="AC28" s="9"/>
      <c r="AD28" s="3">
        <f t="shared" si="34"/>
        <v>253.59984</v>
      </c>
      <c r="AE28" s="1">
        <v>0.5</v>
      </c>
      <c r="AF28" s="5">
        <f t="shared" si="35"/>
        <v>507</v>
      </c>
      <c r="AG28" s="9"/>
      <c r="AH28" s="3">
        <f t="shared" si="36"/>
        <v>411.3576</v>
      </c>
      <c r="AI28" s="1">
        <v>0.5</v>
      </c>
      <c r="AJ28" s="5">
        <f t="shared" si="37"/>
        <v>823</v>
      </c>
      <c r="AK28" s="9"/>
      <c r="AL28" s="3">
        <f t="shared" si="38"/>
        <v>305.76168</v>
      </c>
      <c r="AM28" s="1">
        <v>0.5</v>
      </c>
      <c r="AN28" s="5">
        <f t="shared" si="39"/>
        <v>612</v>
      </c>
    </row>
    <row r="29" spans="2:40" s="2" customFormat="1" ht="15.75" customHeight="1">
      <c r="B29" s="3">
        <f t="shared" si="20"/>
        <v>102.20328</v>
      </c>
      <c r="C29" s="1">
        <v>0.509999999999999</v>
      </c>
      <c r="D29" s="5">
        <f t="shared" si="21"/>
        <v>200</v>
      </c>
      <c r="E29" s="9"/>
      <c r="F29" s="3">
        <f t="shared" si="22"/>
        <v>111.10896</v>
      </c>
      <c r="G29" s="1">
        <v>0.509999999999999</v>
      </c>
      <c r="H29" s="5">
        <f t="shared" si="23"/>
        <v>218</v>
      </c>
      <c r="I29" s="9"/>
      <c r="J29" s="3">
        <f t="shared" si="24"/>
        <v>111.95712</v>
      </c>
      <c r="K29" s="1">
        <v>0.509999999999999</v>
      </c>
      <c r="L29" s="5">
        <f t="shared" si="25"/>
        <v>220</v>
      </c>
      <c r="M29" s="9"/>
      <c r="N29" s="3">
        <f t="shared" si="26"/>
        <v>120.86280000000001</v>
      </c>
      <c r="O29" s="1">
        <v>0.509999999999999</v>
      </c>
      <c r="P29" s="5">
        <f t="shared" si="27"/>
        <v>237</v>
      </c>
      <c r="Q29" s="9"/>
      <c r="R29" s="3">
        <f t="shared" si="28"/>
        <v>179.80991999999998</v>
      </c>
      <c r="S29" s="1">
        <v>0.509999999999999</v>
      </c>
      <c r="T29" s="5">
        <f t="shared" si="29"/>
        <v>353</v>
      </c>
      <c r="U29" s="9"/>
      <c r="V29" s="3">
        <f t="shared" si="30"/>
        <v>202.28616</v>
      </c>
      <c r="W29" s="1">
        <v>0.509999999999999</v>
      </c>
      <c r="X29" s="5">
        <f t="shared" si="31"/>
        <v>397</v>
      </c>
      <c r="Y29" s="9"/>
      <c r="Z29" s="3">
        <f t="shared" si="32"/>
        <v>215.85672</v>
      </c>
      <c r="AA29" s="1">
        <v>0.509999999999999</v>
      </c>
      <c r="AB29" s="5">
        <f t="shared" si="33"/>
        <v>423</v>
      </c>
      <c r="AC29" s="9"/>
      <c r="AD29" s="3">
        <f t="shared" si="34"/>
        <v>253.59984</v>
      </c>
      <c r="AE29" s="1">
        <v>0.509999999999999</v>
      </c>
      <c r="AF29" s="5">
        <f t="shared" si="35"/>
        <v>497</v>
      </c>
      <c r="AG29" s="9"/>
      <c r="AH29" s="3">
        <f t="shared" si="36"/>
        <v>411.3576</v>
      </c>
      <c r="AI29" s="1">
        <v>0.509999999999999</v>
      </c>
      <c r="AJ29" s="5">
        <f t="shared" si="37"/>
        <v>807</v>
      </c>
      <c r="AK29" s="9"/>
      <c r="AL29" s="3">
        <f t="shared" si="38"/>
        <v>305.76168</v>
      </c>
      <c r="AM29" s="1">
        <v>0.509999999999999</v>
      </c>
      <c r="AN29" s="5">
        <f t="shared" si="39"/>
        <v>600</v>
      </c>
    </row>
    <row r="30" spans="1:40" ht="15.75" customHeight="1">
      <c r="A30" s="2"/>
      <c r="B30" s="3">
        <f t="shared" si="20"/>
        <v>102.20328</v>
      </c>
      <c r="C30" s="1">
        <v>0.519999999999999</v>
      </c>
      <c r="D30" s="5">
        <f t="shared" si="21"/>
        <v>197</v>
      </c>
      <c r="E30" s="9"/>
      <c r="F30" s="3">
        <f t="shared" si="22"/>
        <v>111.10896</v>
      </c>
      <c r="G30" s="1">
        <v>0.519999999999999</v>
      </c>
      <c r="H30" s="5">
        <f t="shared" si="23"/>
        <v>214</v>
      </c>
      <c r="I30" s="9"/>
      <c r="J30" s="3">
        <f t="shared" si="24"/>
        <v>111.95712</v>
      </c>
      <c r="K30" s="1">
        <v>0.519999999999999</v>
      </c>
      <c r="L30" s="5">
        <f t="shared" si="25"/>
        <v>215</v>
      </c>
      <c r="M30" s="9"/>
      <c r="N30" s="3">
        <f t="shared" si="26"/>
        <v>120.86280000000001</v>
      </c>
      <c r="O30" s="1">
        <v>0.519999999999999</v>
      </c>
      <c r="P30" s="5">
        <f t="shared" si="27"/>
        <v>232</v>
      </c>
      <c r="Q30" s="9"/>
      <c r="R30" s="3">
        <f t="shared" si="28"/>
        <v>179.80991999999998</v>
      </c>
      <c r="S30" s="1">
        <v>0.519999999999999</v>
      </c>
      <c r="T30" s="5">
        <f t="shared" si="29"/>
        <v>346</v>
      </c>
      <c r="U30" s="9"/>
      <c r="V30" s="3">
        <f t="shared" si="30"/>
        <v>202.28616</v>
      </c>
      <c r="W30" s="1">
        <v>0.519999999999999</v>
      </c>
      <c r="X30" s="5">
        <f t="shared" si="31"/>
        <v>389</v>
      </c>
      <c r="Y30" s="9"/>
      <c r="Z30" s="3">
        <f t="shared" si="32"/>
        <v>215.85672</v>
      </c>
      <c r="AA30" s="1">
        <v>0.519999999999999</v>
      </c>
      <c r="AB30" s="5">
        <f t="shared" si="33"/>
        <v>415</v>
      </c>
      <c r="AC30" s="9"/>
      <c r="AD30" s="3">
        <f t="shared" si="34"/>
        <v>253.59984</v>
      </c>
      <c r="AE30" s="1">
        <v>0.519999999999999</v>
      </c>
      <c r="AF30" s="5">
        <f t="shared" si="35"/>
        <v>488</v>
      </c>
      <c r="AG30" s="9"/>
      <c r="AH30" s="3">
        <f t="shared" si="36"/>
        <v>411.3576</v>
      </c>
      <c r="AI30" s="1">
        <v>0.519999999999999</v>
      </c>
      <c r="AJ30" s="5">
        <f t="shared" si="37"/>
        <v>791</v>
      </c>
      <c r="AK30" s="9"/>
      <c r="AL30" s="3">
        <f t="shared" si="38"/>
        <v>305.76168</v>
      </c>
      <c r="AM30" s="1">
        <v>0.519999999999999</v>
      </c>
      <c r="AN30" s="5">
        <f t="shared" si="39"/>
        <v>588</v>
      </c>
    </row>
    <row r="31" spans="1:40" ht="15.75" customHeight="1">
      <c r="A31" s="2"/>
      <c r="B31" s="3">
        <f t="shared" si="20"/>
        <v>102.20328</v>
      </c>
      <c r="C31" s="1">
        <v>0.529999999999999</v>
      </c>
      <c r="D31" s="5">
        <f t="shared" si="21"/>
        <v>193</v>
      </c>
      <c r="E31" s="9"/>
      <c r="F31" s="3">
        <f t="shared" si="22"/>
        <v>111.10896</v>
      </c>
      <c r="G31" s="1">
        <v>0.529999999999999</v>
      </c>
      <c r="H31" s="5">
        <f t="shared" si="23"/>
        <v>210</v>
      </c>
      <c r="I31" s="9"/>
      <c r="J31" s="3">
        <f t="shared" si="24"/>
        <v>111.95712</v>
      </c>
      <c r="K31" s="1">
        <v>0.529999999999999</v>
      </c>
      <c r="L31" s="5">
        <f t="shared" si="25"/>
        <v>211</v>
      </c>
      <c r="M31" s="9"/>
      <c r="N31" s="3">
        <f t="shared" si="26"/>
        <v>120.86280000000001</v>
      </c>
      <c r="O31" s="1">
        <v>0.529999999999999</v>
      </c>
      <c r="P31" s="5">
        <f t="shared" si="27"/>
        <v>228</v>
      </c>
      <c r="Q31" s="9"/>
      <c r="R31" s="3">
        <f t="shared" si="28"/>
        <v>179.80991999999998</v>
      </c>
      <c r="S31" s="1">
        <v>0.529999999999999</v>
      </c>
      <c r="T31" s="5">
        <f t="shared" si="29"/>
        <v>339</v>
      </c>
      <c r="U31" s="9"/>
      <c r="V31" s="3">
        <f t="shared" si="30"/>
        <v>202.28616</v>
      </c>
      <c r="W31" s="1">
        <v>0.529999999999999</v>
      </c>
      <c r="X31" s="5">
        <f t="shared" si="31"/>
        <v>382</v>
      </c>
      <c r="Y31" s="9"/>
      <c r="Z31" s="3">
        <f t="shared" si="32"/>
        <v>215.85672</v>
      </c>
      <c r="AA31" s="1">
        <v>0.529999999999999</v>
      </c>
      <c r="AB31" s="5">
        <f t="shared" si="33"/>
        <v>407</v>
      </c>
      <c r="AC31" s="9"/>
      <c r="AD31" s="3">
        <f t="shared" si="34"/>
        <v>253.59984</v>
      </c>
      <c r="AE31" s="1">
        <v>0.529999999999999</v>
      </c>
      <c r="AF31" s="5">
        <f t="shared" si="35"/>
        <v>478</v>
      </c>
      <c r="AG31" s="9"/>
      <c r="AH31" s="3">
        <f t="shared" si="36"/>
        <v>411.3576</v>
      </c>
      <c r="AI31" s="1">
        <v>0.529999999999999</v>
      </c>
      <c r="AJ31" s="5">
        <f t="shared" si="37"/>
        <v>776</v>
      </c>
      <c r="AK31" s="9"/>
      <c r="AL31" s="3">
        <f t="shared" si="38"/>
        <v>305.76168</v>
      </c>
      <c r="AM31" s="1">
        <v>0.529999999999999</v>
      </c>
      <c r="AN31" s="5">
        <f t="shared" si="39"/>
        <v>577</v>
      </c>
    </row>
    <row r="32" spans="1:40" ht="15.75" customHeight="1">
      <c r="A32" s="2"/>
      <c r="B32" s="3">
        <f t="shared" si="20"/>
        <v>102.20328</v>
      </c>
      <c r="C32" s="1">
        <v>0.539999999999999</v>
      </c>
      <c r="D32" s="5">
        <f t="shared" si="21"/>
        <v>189</v>
      </c>
      <c r="E32" s="9"/>
      <c r="F32" s="3">
        <f t="shared" si="22"/>
        <v>111.10896</v>
      </c>
      <c r="G32" s="1">
        <v>0.539999999999999</v>
      </c>
      <c r="H32" s="5">
        <f t="shared" si="23"/>
        <v>206</v>
      </c>
      <c r="I32" s="9"/>
      <c r="J32" s="3">
        <f t="shared" si="24"/>
        <v>111.95712</v>
      </c>
      <c r="K32" s="1">
        <v>0.539999999999999</v>
      </c>
      <c r="L32" s="5">
        <f t="shared" si="25"/>
        <v>207</v>
      </c>
      <c r="M32" s="9"/>
      <c r="N32" s="3">
        <f t="shared" si="26"/>
        <v>120.86280000000001</v>
      </c>
      <c r="O32" s="1">
        <v>0.539999999999999</v>
      </c>
      <c r="P32" s="5">
        <f t="shared" si="27"/>
        <v>224</v>
      </c>
      <c r="Q32" s="9"/>
      <c r="R32" s="3">
        <f t="shared" si="28"/>
        <v>179.80991999999998</v>
      </c>
      <c r="S32" s="1">
        <v>0.539999999999999</v>
      </c>
      <c r="T32" s="5">
        <f t="shared" si="29"/>
        <v>333</v>
      </c>
      <c r="U32" s="9"/>
      <c r="V32" s="3">
        <f t="shared" si="30"/>
        <v>202.28616</v>
      </c>
      <c r="W32" s="1">
        <v>0.539999999999999</v>
      </c>
      <c r="X32" s="5">
        <f t="shared" si="31"/>
        <v>375</v>
      </c>
      <c r="Y32" s="9"/>
      <c r="Z32" s="3">
        <f t="shared" si="32"/>
        <v>215.85672</v>
      </c>
      <c r="AA32" s="1">
        <v>0.539999999999999</v>
      </c>
      <c r="AB32" s="5">
        <f t="shared" si="33"/>
        <v>400</v>
      </c>
      <c r="AC32" s="9"/>
      <c r="AD32" s="3">
        <f t="shared" si="34"/>
        <v>253.59984</v>
      </c>
      <c r="AE32" s="1">
        <v>0.539999999999999</v>
      </c>
      <c r="AF32" s="5">
        <f t="shared" si="35"/>
        <v>470</v>
      </c>
      <c r="AG32" s="9"/>
      <c r="AH32" s="3">
        <f t="shared" si="36"/>
        <v>411.3576</v>
      </c>
      <c r="AI32" s="1">
        <v>0.539999999999999</v>
      </c>
      <c r="AJ32" s="5">
        <f t="shared" si="37"/>
        <v>762</v>
      </c>
      <c r="AK32" s="9"/>
      <c r="AL32" s="3">
        <f t="shared" si="38"/>
        <v>305.76168</v>
      </c>
      <c r="AM32" s="1">
        <v>0.539999999999999</v>
      </c>
      <c r="AN32" s="5">
        <f t="shared" si="39"/>
        <v>566</v>
      </c>
    </row>
    <row r="33" spans="1:40" ht="15.75" customHeight="1">
      <c r="A33" s="2"/>
      <c r="B33" s="3">
        <f t="shared" si="20"/>
        <v>102.20328</v>
      </c>
      <c r="C33" s="1">
        <v>0.549999999999999</v>
      </c>
      <c r="D33" s="5">
        <f t="shared" si="21"/>
        <v>186</v>
      </c>
      <c r="E33" s="9"/>
      <c r="F33" s="3">
        <f t="shared" si="22"/>
        <v>111.10896</v>
      </c>
      <c r="G33" s="1">
        <v>0.549999999999999</v>
      </c>
      <c r="H33" s="5">
        <f t="shared" si="23"/>
        <v>202</v>
      </c>
      <c r="I33" s="9"/>
      <c r="J33" s="3">
        <f t="shared" si="24"/>
        <v>111.95712</v>
      </c>
      <c r="K33" s="1">
        <v>0.549999999999999</v>
      </c>
      <c r="L33" s="5">
        <f t="shared" si="25"/>
        <v>204</v>
      </c>
      <c r="M33" s="9"/>
      <c r="N33" s="3">
        <f t="shared" si="26"/>
        <v>120.86280000000001</v>
      </c>
      <c r="O33" s="1">
        <v>0.549999999999999</v>
      </c>
      <c r="P33" s="5">
        <f t="shared" si="27"/>
        <v>220</v>
      </c>
      <c r="Q33" s="9"/>
      <c r="R33" s="3">
        <f t="shared" si="28"/>
        <v>179.80991999999998</v>
      </c>
      <c r="S33" s="1">
        <v>0.549999999999999</v>
      </c>
      <c r="T33" s="5">
        <f t="shared" si="29"/>
        <v>327</v>
      </c>
      <c r="U33" s="9"/>
      <c r="V33" s="3">
        <f t="shared" si="30"/>
        <v>202.28616</v>
      </c>
      <c r="W33" s="1">
        <v>0.549999999999999</v>
      </c>
      <c r="X33" s="5">
        <f t="shared" si="31"/>
        <v>368</v>
      </c>
      <c r="Y33" s="9"/>
      <c r="Z33" s="3">
        <f t="shared" si="32"/>
        <v>215.85672</v>
      </c>
      <c r="AA33" s="1">
        <v>0.549999999999999</v>
      </c>
      <c r="AB33" s="5">
        <f t="shared" si="33"/>
        <v>392</v>
      </c>
      <c r="AC33" s="9"/>
      <c r="AD33" s="3">
        <f t="shared" si="34"/>
        <v>253.59984</v>
      </c>
      <c r="AE33" s="1">
        <v>0.549999999999999</v>
      </c>
      <c r="AF33" s="5">
        <f t="shared" si="35"/>
        <v>461</v>
      </c>
      <c r="AG33" s="9"/>
      <c r="AH33" s="3">
        <f t="shared" si="36"/>
        <v>411.3576</v>
      </c>
      <c r="AI33" s="1">
        <v>0.549999999999999</v>
      </c>
      <c r="AJ33" s="5">
        <f t="shared" si="37"/>
        <v>748</v>
      </c>
      <c r="AK33" s="9"/>
      <c r="AL33" s="3">
        <f t="shared" si="38"/>
        <v>305.76168</v>
      </c>
      <c r="AM33" s="1">
        <v>0.549999999999999</v>
      </c>
      <c r="AN33" s="5">
        <f t="shared" si="39"/>
        <v>556</v>
      </c>
    </row>
    <row r="34" spans="1:40" ht="15.75" customHeight="1">
      <c r="A34" s="2"/>
      <c r="B34" s="3">
        <f t="shared" si="20"/>
        <v>102.20328</v>
      </c>
      <c r="C34" s="1">
        <v>0.559999999999999</v>
      </c>
      <c r="D34" s="5">
        <f t="shared" si="21"/>
        <v>183</v>
      </c>
      <c r="E34" s="9"/>
      <c r="F34" s="3">
        <f t="shared" si="22"/>
        <v>111.10896</v>
      </c>
      <c r="G34" s="1">
        <v>0.559999999999999</v>
      </c>
      <c r="H34" s="5">
        <f t="shared" si="23"/>
        <v>198</v>
      </c>
      <c r="I34" s="9"/>
      <c r="J34" s="3">
        <f t="shared" si="24"/>
        <v>111.95712</v>
      </c>
      <c r="K34" s="1">
        <v>0.559999999999999</v>
      </c>
      <c r="L34" s="5">
        <f t="shared" si="25"/>
        <v>200</v>
      </c>
      <c r="M34" s="9"/>
      <c r="N34" s="3">
        <f t="shared" si="26"/>
        <v>120.86280000000001</v>
      </c>
      <c r="O34" s="1">
        <v>0.559999999999999</v>
      </c>
      <c r="P34" s="5">
        <f t="shared" si="27"/>
        <v>216</v>
      </c>
      <c r="Q34" s="9"/>
      <c r="R34" s="3">
        <f t="shared" si="28"/>
        <v>179.80991999999998</v>
      </c>
      <c r="S34" s="1">
        <v>0.559999999999999</v>
      </c>
      <c r="T34" s="5">
        <f t="shared" si="29"/>
        <v>321</v>
      </c>
      <c r="U34" s="9"/>
      <c r="V34" s="3">
        <f t="shared" si="30"/>
        <v>202.28616</v>
      </c>
      <c r="W34" s="1">
        <v>0.559999999999999</v>
      </c>
      <c r="X34" s="5">
        <f t="shared" si="31"/>
        <v>361</v>
      </c>
      <c r="Y34" s="9"/>
      <c r="Z34" s="3">
        <f t="shared" si="32"/>
        <v>215.85672</v>
      </c>
      <c r="AA34" s="1">
        <v>0.559999999999999</v>
      </c>
      <c r="AB34" s="5">
        <f t="shared" si="33"/>
        <v>385</v>
      </c>
      <c r="AC34" s="9"/>
      <c r="AD34" s="3">
        <f t="shared" si="34"/>
        <v>253.59984</v>
      </c>
      <c r="AE34" s="1">
        <v>0.559999999999999</v>
      </c>
      <c r="AF34" s="5">
        <f t="shared" si="35"/>
        <v>453</v>
      </c>
      <c r="AG34" s="9"/>
      <c r="AH34" s="3">
        <f t="shared" si="36"/>
        <v>411.3576</v>
      </c>
      <c r="AI34" s="1">
        <v>0.559999999999999</v>
      </c>
      <c r="AJ34" s="5">
        <f t="shared" si="37"/>
        <v>735</v>
      </c>
      <c r="AK34" s="9"/>
      <c r="AL34" s="3">
        <f t="shared" si="38"/>
        <v>305.76168</v>
      </c>
      <c r="AM34" s="1">
        <v>0.559999999999999</v>
      </c>
      <c r="AN34" s="5">
        <f t="shared" si="39"/>
        <v>546</v>
      </c>
    </row>
    <row r="35" spans="1:40" ht="15.75" customHeight="1">
      <c r="A35" s="2"/>
      <c r="B35" s="3">
        <f t="shared" si="20"/>
        <v>102.20328</v>
      </c>
      <c r="C35" s="1">
        <v>0.569999999999999</v>
      </c>
      <c r="D35" s="5">
        <f t="shared" si="21"/>
        <v>179</v>
      </c>
      <c r="E35" s="9"/>
      <c r="F35" s="3">
        <f t="shared" si="22"/>
        <v>111.10896</v>
      </c>
      <c r="G35" s="1">
        <v>0.569999999999999</v>
      </c>
      <c r="H35" s="5">
        <f t="shared" si="23"/>
        <v>195</v>
      </c>
      <c r="I35" s="9"/>
      <c r="J35" s="3">
        <f t="shared" si="24"/>
        <v>111.95712</v>
      </c>
      <c r="K35" s="1">
        <v>0.569999999999999</v>
      </c>
      <c r="L35" s="5">
        <f t="shared" si="25"/>
        <v>196</v>
      </c>
      <c r="M35" s="9"/>
      <c r="N35" s="3">
        <f t="shared" si="26"/>
        <v>120.86280000000001</v>
      </c>
      <c r="O35" s="1">
        <v>0.569999999999999</v>
      </c>
      <c r="P35" s="5">
        <f t="shared" si="27"/>
        <v>212</v>
      </c>
      <c r="Q35" s="9"/>
      <c r="R35" s="3">
        <f t="shared" si="28"/>
        <v>179.80991999999998</v>
      </c>
      <c r="S35" s="1">
        <v>0.569999999999999</v>
      </c>
      <c r="T35" s="5">
        <f t="shared" si="29"/>
        <v>315</v>
      </c>
      <c r="U35" s="9"/>
      <c r="V35" s="3">
        <f t="shared" si="30"/>
        <v>202.28616</v>
      </c>
      <c r="W35" s="1">
        <v>0.569999999999999</v>
      </c>
      <c r="X35" s="5">
        <f t="shared" si="31"/>
        <v>355</v>
      </c>
      <c r="Y35" s="9"/>
      <c r="Z35" s="3">
        <f t="shared" si="32"/>
        <v>215.85672</v>
      </c>
      <c r="AA35" s="1">
        <v>0.569999999999999</v>
      </c>
      <c r="AB35" s="5">
        <f t="shared" si="33"/>
        <v>379</v>
      </c>
      <c r="AC35" s="9"/>
      <c r="AD35" s="3">
        <f t="shared" si="34"/>
        <v>253.59984</v>
      </c>
      <c r="AE35" s="1">
        <v>0.569999999999999</v>
      </c>
      <c r="AF35" s="5">
        <f t="shared" si="35"/>
        <v>445</v>
      </c>
      <c r="AG35" s="9"/>
      <c r="AH35" s="3">
        <f t="shared" si="36"/>
        <v>411.3576</v>
      </c>
      <c r="AI35" s="1">
        <v>0.569999999999999</v>
      </c>
      <c r="AJ35" s="5">
        <f t="shared" si="37"/>
        <v>722</v>
      </c>
      <c r="AK35" s="9"/>
      <c r="AL35" s="3">
        <f t="shared" si="38"/>
        <v>305.76168</v>
      </c>
      <c r="AM35" s="1">
        <v>0.569999999999999</v>
      </c>
      <c r="AN35" s="5">
        <f t="shared" si="39"/>
        <v>536</v>
      </c>
    </row>
    <row r="36" spans="1:40" ht="15.75" customHeight="1">
      <c r="A36" s="2"/>
      <c r="B36" s="3">
        <f t="shared" si="20"/>
        <v>102.20328</v>
      </c>
      <c r="C36" s="1">
        <v>0.579999999999999</v>
      </c>
      <c r="D36" s="5">
        <f t="shared" si="21"/>
        <v>176</v>
      </c>
      <c r="E36" s="9"/>
      <c r="F36" s="3">
        <f t="shared" si="22"/>
        <v>111.10896</v>
      </c>
      <c r="G36" s="1">
        <v>0.579999999999999</v>
      </c>
      <c r="H36" s="5">
        <f t="shared" si="23"/>
        <v>192</v>
      </c>
      <c r="I36" s="9"/>
      <c r="J36" s="3">
        <f t="shared" si="24"/>
        <v>111.95712</v>
      </c>
      <c r="K36" s="1">
        <v>0.579999999999999</v>
      </c>
      <c r="L36" s="5">
        <f t="shared" si="25"/>
        <v>193</v>
      </c>
      <c r="M36" s="9"/>
      <c r="N36" s="3">
        <f t="shared" si="26"/>
        <v>120.86280000000001</v>
      </c>
      <c r="O36" s="1">
        <v>0.579999999999999</v>
      </c>
      <c r="P36" s="5">
        <f t="shared" si="27"/>
        <v>208</v>
      </c>
      <c r="Q36" s="9"/>
      <c r="R36" s="3">
        <f t="shared" si="28"/>
        <v>179.80991999999998</v>
      </c>
      <c r="S36" s="1">
        <v>0.579999999999999</v>
      </c>
      <c r="T36" s="5">
        <f t="shared" si="29"/>
        <v>310</v>
      </c>
      <c r="U36" s="9"/>
      <c r="V36" s="3">
        <f t="shared" si="30"/>
        <v>202.28616</v>
      </c>
      <c r="W36" s="1">
        <v>0.579999999999999</v>
      </c>
      <c r="X36" s="5">
        <f t="shared" si="31"/>
        <v>349</v>
      </c>
      <c r="Y36" s="9"/>
      <c r="Z36" s="3">
        <f t="shared" si="32"/>
        <v>215.85672</v>
      </c>
      <c r="AA36" s="1">
        <v>0.579999999999999</v>
      </c>
      <c r="AB36" s="5">
        <f t="shared" si="33"/>
        <v>372</v>
      </c>
      <c r="AC36" s="9"/>
      <c r="AD36" s="3">
        <f t="shared" si="34"/>
        <v>253.59984</v>
      </c>
      <c r="AE36" s="1">
        <v>0.579999999999999</v>
      </c>
      <c r="AF36" s="5">
        <f t="shared" si="35"/>
        <v>437</v>
      </c>
      <c r="AG36" s="9"/>
      <c r="AH36" s="3">
        <f t="shared" si="36"/>
        <v>411.3576</v>
      </c>
      <c r="AI36" s="1">
        <v>0.579999999999999</v>
      </c>
      <c r="AJ36" s="5">
        <f t="shared" si="37"/>
        <v>709</v>
      </c>
      <c r="AK36" s="9"/>
      <c r="AL36" s="3">
        <f t="shared" si="38"/>
        <v>305.76168</v>
      </c>
      <c r="AM36" s="1">
        <v>0.579999999999999</v>
      </c>
      <c r="AN36" s="5">
        <f t="shared" si="39"/>
        <v>527</v>
      </c>
    </row>
    <row r="37" spans="1:40" ht="15.75" customHeight="1">
      <c r="A37" s="2"/>
      <c r="B37" s="3">
        <f t="shared" si="20"/>
        <v>102.20328</v>
      </c>
      <c r="C37" s="1">
        <v>0.589999999999999</v>
      </c>
      <c r="D37" s="5">
        <f t="shared" si="21"/>
        <v>173</v>
      </c>
      <c r="E37" s="9"/>
      <c r="F37" s="3">
        <f t="shared" si="22"/>
        <v>111.10896</v>
      </c>
      <c r="G37" s="1">
        <v>0.589999999999999</v>
      </c>
      <c r="H37" s="5">
        <f t="shared" si="23"/>
        <v>188</v>
      </c>
      <c r="I37" s="9"/>
      <c r="J37" s="3">
        <f t="shared" si="24"/>
        <v>111.95712</v>
      </c>
      <c r="K37" s="1">
        <v>0.589999999999999</v>
      </c>
      <c r="L37" s="5">
        <f t="shared" si="25"/>
        <v>190</v>
      </c>
      <c r="M37" s="9"/>
      <c r="N37" s="3">
        <f t="shared" si="26"/>
        <v>120.86280000000001</v>
      </c>
      <c r="O37" s="1">
        <v>0.589999999999999</v>
      </c>
      <c r="P37" s="5">
        <f t="shared" si="27"/>
        <v>205</v>
      </c>
      <c r="Q37" s="9"/>
      <c r="R37" s="3">
        <f t="shared" si="28"/>
        <v>179.80991999999998</v>
      </c>
      <c r="S37" s="1">
        <v>0.589999999999999</v>
      </c>
      <c r="T37" s="5">
        <f t="shared" si="29"/>
        <v>305</v>
      </c>
      <c r="U37" s="9"/>
      <c r="V37" s="3">
        <f t="shared" si="30"/>
        <v>202.28616</v>
      </c>
      <c r="W37" s="1">
        <v>0.589999999999999</v>
      </c>
      <c r="X37" s="5">
        <f t="shared" si="31"/>
        <v>343</v>
      </c>
      <c r="Y37" s="9"/>
      <c r="Z37" s="3">
        <f t="shared" si="32"/>
        <v>215.85672</v>
      </c>
      <c r="AA37" s="1">
        <v>0.589999999999999</v>
      </c>
      <c r="AB37" s="5">
        <f t="shared" si="33"/>
        <v>366</v>
      </c>
      <c r="AC37" s="9"/>
      <c r="AD37" s="3">
        <f t="shared" si="34"/>
        <v>253.59984</v>
      </c>
      <c r="AE37" s="1">
        <v>0.589999999999999</v>
      </c>
      <c r="AF37" s="5">
        <f t="shared" si="35"/>
        <v>430</v>
      </c>
      <c r="AG37" s="9"/>
      <c r="AH37" s="3">
        <f t="shared" si="36"/>
        <v>411.3576</v>
      </c>
      <c r="AI37" s="1">
        <v>0.589999999999999</v>
      </c>
      <c r="AJ37" s="5">
        <f t="shared" si="37"/>
        <v>697</v>
      </c>
      <c r="AK37" s="9"/>
      <c r="AL37" s="3">
        <f t="shared" si="38"/>
        <v>305.76168</v>
      </c>
      <c r="AM37" s="1">
        <v>0.589999999999999</v>
      </c>
      <c r="AN37" s="5">
        <f t="shared" si="39"/>
        <v>518</v>
      </c>
    </row>
    <row r="38" spans="1:40" ht="15.75" customHeight="1">
      <c r="A38" s="2"/>
      <c r="B38" s="3">
        <f t="shared" si="20"/>
        <v>102.20328</v>
      </c>
      <c r="C38" s="1">
        <v>0.599999999999999</v>
      </c>
      <c r="D38" s="5">
        <f t="shared" si="21"/>
        <v>170</v>
      </c>
      <c r="E38" s="9"/>
      <c r="F38" s="3">
        <f t="shared" si="22"/>
        <v>111.10896</v>
      </c>
      <c r="G38" s="1">
        <v>0.599999999999999</v>
      </c>
      <c r="H38" s="5">
        <f t="shared" si="23"/>
        <v>185</v>
      </c>
      <c r="I38" s="9"/>
      <c r="J38" s="3">
        <f t="shared" si="24"/>
        <v>111.95712</v>
      </c>
      <c r="K38" s="1">
        <v>0.599999999999999</v>
      </c>
      <c r="L38" s="5">
        <f t="shared" si="25"/>
        <v>187</v>
      </c>
      <c r="M38" s="9"/>
      <c r="N38" s="3">
        <f t="shared" si="26"/>
        <v>120.86280000000001</v>
      </c>
      <c r="O38" s="1">
        <v>0.599999999999999</v>
      </c>
      <c r="P38" s="5">
        <f t="shared" si="27"/>
        <v>201</v>
      </c>
      <c r="Q38" s="9"/>
      <c r="R38" s="3">
        <f t="shared" si="28"/>
        <v>179.80991999999998</v>
      </c>
      <c r="S38" s="1">
        <v>0.599999999999999</v>
      </c>
      <c r="T38" s="5">
        <f t="shared" si="29"/>
        <v>300</v>
      </c>
      <c r="U38" s="9"/>
      <c r="V38" s="3">
        <f t="shared" si="30"/>
        <v>202.28616</v>
      </c>
      <c r="W38" s="1">
        <v>0.599999999999999</v>
      </c>
      <c r="X38" s="5">
        <f t="shared" si="31"/>
        <v>337</v>
      </c>
      <c r="Y38" s="9"/>
      <c r="Z38" s="3">
        <f t="shared" si="32"/>
        <v>215.85672</v>
      </c>
      <c r="AA38" s="1">
        <v>0.599999999999999</v>
      </c>
      <c r="AB38" s="5">
        <f t="shared" si="33"/>
        <v>360</v>
      </c>
      <c r="AC38" s="9"/>
      <c r="AD38" s="3">
        <f t="shared" si="34"/>
        <v>253.59984</v>
      </c>
      <c r="AE38" s="1">
        <v>0.599999999999999</v>
      </c>
      <c r="AF38" s="5">
        <f t="shared" si="35"/>
        <v>423</v>
      </c>
      <c r="AG38" s="9"/>
      <c r="AH38" s="3">
        <f t="shared" si="36"/>
        <v>411.3576</v>
      </c>
      <c r="AI38" s="1">
        <v>0.599999999999999</v>
      </c>
      <c r="AJ38" s="5">
        <f t="shared" si="37"/>
        <v>686</v>
      </c>
      <c r="AK38" s="9"/>
      <c r="AL38" s="3">
        <f t="shared" si="38"/>
        <v>305.76168</v>
      </c>
      <c r="AM38" s="1">
        <v>0.599999999999999</v>
      </c>
      <c r="AN38" s="5">
        <f t="shared" si="39"/>
        <v>510</v>
      </c>
    </row>
  </sheetData>
  <sheetProtection/>
  <mergeCells count="6">
    <mergeCell ref="AD4:AF4"/>
    <mergeCell ref="AH4:AJ4"/>
    <mergeCell ref="AL4:AN4"/>
    <mergeCell ref="R4:T4"/>
    <mergeCell ref="V4:X4"/>
    <mergeCell ref="Z4:AB4"/>
  </mergeCells>
  <printOptions/>
  <pageMargins left="0.34" right="0.63" top="0.59" bottom="1" header="0.24" footer="0.5"/>
  <pageSetup horizontalDpi="600" verticalDpi="600" orientation="landscape" paperSize="5" scale="80" r:id="rId1"/>
  <headerFooter alignWithMargins="0">
    <oddFooter>&amp;L&amp;8&amp;D&amp;R&amp;8&amp;Z&amp;F&amp;F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PageLayoutView="0" workbookViewId="0" topLeftCell="A1">
      <selection activeCell="B9" sqref="B9"/>
    </sheetView>
  </sheetViews>
  <sheetFormatPr defaultColWidth="13.57421875" defaultRowHeight="12.75"/>
  <cols>
    <col min="1" max="1" width="11.421875" style="26" customWidth="1"/>
    <col min="2" max="2" width="7.421875" style="25" bestFit="1" customWidth="1"/>
    <col min="3" max="3" width="11.421875" style="26" customWidth="1"/>
    <col min="4" max="4" width="7.421875" style="26" customWidth="1"/>
    <col min="5" max="5" width="11.421875" style="26" customWidth="1"/>
    <col min="6" max="6" width="7.421875" style="26" customWidth="1"/>
    <col min="7" max="7" width="11.421875" style="26" customWidth="1"/>
    <col min="8" max="8" width="7.421875" style="25" customWidth="1"/>
    <col min="9" max="9" width="11.421875" style="27" customWidth="1"/>
    <col min="10" max="10" width="7.421875" style="27" customWidth="1"/>
    <col min="11" max="11" width="11.421875" style="27" customWidth="1"/>
    <col min="12" max="12" width="7.421875" style="27" customWidth="1"/>
    <col min="13" max="13" width="11.421875" style="27" customWidth="1"/>
    <col min="14" max="14" width="7.421875" style="27" customWidth="1"/>
    <col min="15" max="15" width="11.421875" style="27" customWidth="1"/>
    <col min="16" max="16" width="7.421875" style="27" customWidth="1"/>
    <col min="17" max="17" width="11.421875" style="27" customWidth="1"/>
    <col min="18" max="18" width="7.421875" style="27" customWidth="1"/>
    <col min="19" max="19" width="11.421875" style="27" customWidth="1"/>
    <col min="20" max="20" width="7.421875" style="27" customWidth="1"/>
    <col min="21" max="16384" width="13.421875" style="27" customWidth="1"/>
  </cols>
  <sheetData>
    <row r="1" spans="1:20" s="23" customFormat="1" ht="20.25">
      <c r="A1" s="65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s="23" customFormat="1" ht="15">
      <c r="A2" s="24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10" s="23" customFormat="1" ht="15.75" thickBot="1">
      <c r="A3" s="28"/>
      <c r="B3" s="25"/>
      <c r="C3" s="28"/>
      <c r="D3" s="26"/>
      <c r="E3" s="28"/>
      <c r="F3" s="24"/>
      <c r="G3" s="26"/>
      <c r="H3" s="25"/>
      <c r="I3" s="27"/>
      <c r="J3"/>
    </row>
    <row r="4" spans="1:20" s="35" customFormat="1" ht="31.5" customHeight="1" thickBot="1">
      <c r="A4" s="66" t="s">
        <v>16</v>
      </c>
      <c r="B4" s="67"/>
      <c r="C4" s="67"/>
      <c r="D4" s="68"/>
      <c r="E4" s="66" t="s">
        <v>17</v>
      </c>
      <c r="F4" s="67"/>
      <c r="G4" s="67"/>
      <c r="H4" s="68"/>
      <c r="I4" s="63" t="s">
        <v>10</v>
      </c>
      <c r="J4" s="64"/>
      <c r="K4" s="63" t="s">
        <v>11</v>
      </c>
      <c r="L4" s="64"/>
      <c r="M4" s="63" t="s">
        <v>8</v>
      </c>
      <c r="N4" s="64"/>
      <c r="O4" s="63" t="s">
        <v>9</v>
      </c>
      <c r="P4" s="64"/>
      <c r="Q4" s="63" t="s">
        <v>12</v>
      </c>
      <c r="R4" s="64"/>
      <c r="S4" s="63" t="s">
        <v>14</v>
      </c>
      <c r="T4" s="64"/>
    </row>
    <row r="5" spans="1:20" s="23" customFormat="1" ht="31.5" customHeight="1">
      <c r="A5" s="61" t="s">
        <v>21</v>
      </c>
      <c r="B5" s="62"/>
      <c r="C5" s="61" t="s">
        <v>22</v>
      </c>
      <c r="D5" s="62"/>
      <c r="E5" s="61" t="s">
        <v>23</v>
      </c>
      <c r="F5" s="62"/>
      <c r="G5" s="61" t="s">
        <v>24</v>
      </c>
      <c r="H5" s="62"/>
      <c r="I5" s="61" t="s">
        <v>25</v>
      </c>
      <c r="J5" s="62"/>
      <c r="K5" s="61" t="s">
        <v>26</v>
      </c>
      <c r="L5" s="62"/>
      <c r="M5" s="61" t="s">
        <v>27</v>
      </c>
      <c r="N5" s="62"/>
      <c r="O5" s="61" t="s">
        <v>28</v>
      </c>
      <c r="P5" s="62"/>
      <c r="Q5" s="61" t="s">
        <v>29</v>
      </c>
      <c r="R5" s="62"/>
      <c r="S5" s="61" t="s">
        <v>30</v>
      </c>
      <c r="T5" s="62"/>
    </row>
    <row r="6" spans="1:20" s="31" customFormat="1" ht="52.5" customHeight="1">
      <c r="A6" s="59" t="s">
        <v>31</v>
      </c>
      <c r="B6" s="60"/>
      <c r="C6" s="59" t="s">
        <v>32</v>
      </c>
      <c r="D6" s="60"/>
      <c r="E6" s="59" t="s">
        <v>33</v>
      </c>
      <c r="F6" s="60"/>
      <c r="G6" s="59" t="s">
        <v>34</v>
      </c>
      <c r="H6" s="60"/>
      <c r="I6" s="59" t="s">
        <v>35</v>
      </c>
      <c r="J6" s="60"/>
      <c r="K6" s="59" t="s">
        <v>36</v>
      </c>
      <c r="L6" s="60"/>
      <c r="M6" s="59" t="s">
        <v>37</v>
      </c>
      <c r="N6" s="60"/>
      <c r="O6" s="59" t="s">
        <v>38</v>
      </c>
      <c r="P6" s="60"/>
      <c r="Q6" s="59" t="s">
        <v>39</v>
      </c>
      <c r="R6" s="60"/>
      <c r="S6" s="59" t="s">
        <v>40</v>
      </c>
      <c r="T6" s="60"/>
    </row>
    <row r="7" spans="1:20" s="32" customFormat="1" ht="36.75" customHeight="1">
      <c r="A7" s="33" t="s">
        <v>4</v>
      </c>
      <c r="B7" s="57" t="s">
        <v>5</v>
      </c>
      <c r="C7" s="33" t="s">
        <v>4</v>
      </c>
      <c r="D7" s="57" t="s">
        <v>5</v>
      </c>
      <c r="E7" s="33" t="s">
        <v>4</v>
      </c>
      <c r="F7" s="34" t="s">
        <v>5</v>
      </c>
      <c r="G7" s="33" t="s">
        <v>4</v>
      </c>
      <c r="H7" s="34" t="s">
        <v>5</v>
      </c>
      <c r="I7" s="33" t="s">
        <v>4</v>
      </c>
      <c r="J7" s="34" t="s">
        <v>5</v>
      </c>
      <c r="K7" s="33" t="s">
        <v>4</v>
      </c>
      <c r="L7" s="34" t="s">
        <v>5</v>
      </c>
      <c r="M7" s="33" t="s">
        <v>4</v>
      </c>
      <c r="N7" s="34" t="s">
        <v>5</v>
      </c>
      <c r="O7" s="33" t="s">
        <v>4</v>
      </c>
      <c r="P7" s="34" t="s">
        <v>5</v>
      </c>
      <c r="Q7" s="33" t="s">
        <v>4</v>
      </c>
      <c r="R7" s="34" t="s">
        <v>5</v>
      </c>
      <c r="S7" s="33" t="s">
        <v>4</v>
      </c>
      <c r="T7" s="34" t="s">
        <v>5</v>
      </c>
    </row>
    <row r="8" spans="1:20" s="30" customFormat="1" ht="15.75" customHeight="1">
      <c r="A8" s="51">
        <v>0.3</v>
      </c>
      <c r="B8" s="52">
        <v>341</v>
      </c>
      <c r="C8" s="39">
        <v>0.3</v>
      </c>
      <c r="D8" s="52">
        <v>370</v>
      </c>
      <c r="E8" s="39">
        <v>0.3</v>
      </c>
      <c r="F8" s="40">
        <v>373</v>
      </c>
      <c r="G8" s="39">
        <v>0.3</v>
      </c>
      <c r="H8" s="40">
        <v>403</v>
      </c>
      <c r="I8" s="39">
        <v>0.3</v>
      </c>
      <c r="J8" s="40">
        <v>599</v>
      </c>
      <c r="K8" s="39">
        <v>0.3</v>
      </c>
      <c r="L8" s="40">
        <v>674</v>
      </c>
      <c r="M8" s="39">
        <v>0.3</v>
      </c>
      <c r="N8" s="40">
        <v>720</v>
      </c>
      <c r="O8" s="39">
        <v>0.3</v>
      </c>
      <c r="P8" s="40">
        <v>845</v>
      </c>
      <c r="Q8" s="39">
        <v>0.3</v>
      </c>
      <c r="R8" s="40">
        <v>1371</v>
      </c>
      <c r="S8" s="39">
        <v>0.3</v>
      </c>
      <c r="T8" s="40">
        <v>1019</v>
      </c>
    </row>
    <row r="9" spans="1:20" s="30" customFormat="1" ht="15.75" customHeight="1">
      <c r="A9" s="41">
        <v>0.31</v>
      </c>
      <c r="B9" s="50">
        <v>330</v>
      </c>
      <c r="C9" s="41">
        <v>0.31</v>
      </c>
      <c r="D9" s="50">
        <v>358</v>
      </c>
      <c r="E9" s="41">
        <v>0.31</v>
      </c>
      <c r="F9" s="42">
        <v>361</v>
      </c>
      <c r="G9" s="41">
        <v>0.31</v>
      </c>
      <c r="H9" s="42">
        <v>390</v>
      </c>
      <c r="I9" s="41">
        <v>0.31</v>
      </c>
      <c r="J9" s="42">
        <v>580</v>
      </c>
      <c r="K9" s="41">
        <v>0.31</v>
      </c>
      <c r="L9" s="42">
        <v>653</v>
      </c>
      <c r="M9" s="41">
        <v>0.31</v>
      </c>
      <c r="N9" s="42">
        <v>696</v>
      </c>
      <c r="O9" s="41">
        <v>0.31</v>
      </c>
      <c r="P9" s="42">
        <v>818</v>
      </c>
      <c r="Q9" s="41">
        <v>0.31</v>
      </c>
      <c r="R9" s="42">
        <v>1327</v>
      </c>
      <c r="S9" s="41">
        <v>0.31</v>
      </c>
      <c r="T9" s="42">
        <v>986</v>
      </c>
    </row>
    <row r="10" spans="1:20" s="30" customFormat="1" ht="15.75" customHeight="1">
      <c r="A10" s="43">
        <v>0.32</v>
      </c>
      <c r="B10" s="52">
        <v>319</v>
      </c>
      <c r="C10" s="53">
        <v>0.32</v>
      </c>
      <c r="D10" s="52">
        <v>347</v>
      </c>
      <c r="E10" s="43">
        <v>0.32</v>
      </c>
      <c r="F10" s="44">
        <v>350</v>
      </c>
      <c r="G10" s="43">
        <v>0.32</v>
      </c>
      <c r="H10" s="44">
        <v>378</v>
      </c>
      <c r="I10" s="43">
        <v>0.32</v>
      </c>
      <c r="J10" s="44">
        <v>562</v>
      </c>
      <c r="K10" s="43">
        <v>0.32</v>
      </c>
      <c r="L10" s="44">
        <v>632</v>
      </c>
      <c r="M10" s="43">
        <v>0.32</v>
      </c>
      <c r="N10" s="44">
        <v>675</v>
      </c>
      <c r="O10" s="43">
        <v>0.32</v>
      </c>
      <c r="P10" s="44">
        <v>792</v>
      </c>
      <c r="Q10" s="43">
        <v>0.32</v>
      </c>
      <c r="R10" s="44">
        <v>1285</v>
      </c>
      <c r="S10" s="43">
        <v>0.32</v>
      </c>
      <c r="T10" s="44">
        <v>956</v>
      </c>
    </row>
    <row r="11" spans="1:20" s="30" customFormat="1" ht="15.75" customHeight="1">
      <c r="A11" s="41">
        <v>0.33</v>
      </c>
      <c r="B11" s="50">
        <v>310</v>
      </c>
      <c r="C11" s="41">
        <v>0.33</v>
      </c>
      <c r="D11" s="50">
        <v>337</v>
      </c>
      <c r="E11" s="41">
        <v>0.33</v>
      </c>
      <c r="F11" s="42">
        <v>339</v>
      </c>
      <c r="G11" s="41">
        <v>0.33</v>
      </c>
      <c r="H11" s="42">
        <v>366</v>
      </c>
      <c r="I11" s="41">
        <v>0.33</v>
      </c>
      <c r="J11" s="42">
        <v>545</v>
      </c>
      <c r="K11" s="41">
        <v>0.33</v>
      </c>
      <c r="L11" s="42">
        <v>613</v>
      </c>
      <c r="M11" s="41">
        <v>0.33</v>
      </c>
      <c r="N11" s="42">
        <v>654</v>
      </c>
      <c r="O11" s="41">
        <v>0.33</v>
      </c>
      <c r="P11" s="42">
        <v>768</v>
      </c>
      <c r="Q11" s="41">
        <v>0.33</v>
      </c>
      <c r="R11" s="42">
        <v>1247</v>
      </c>
      <c r="S11" s="41">
        <v>0.33</v>
      </c>
      <c r="T11" s="42">
        <v>927</v>
      </c>
    </row>
    <row r="12" spans="1:20" s="30" customFormat="1" ht="15.75" customHeight="1">
      <c r="A12" s="43">
        <v>0.34</v>
      </c>
      <c r="B12" s="52">
        <v>301</v>
      </c>
      <c r="C12" s="53">
        <v>0.34</v>
      </c>
      <c r="D12" s="52">
        <v>327</v>
      </c>
      <c r="E12" s="43">
        <v>0.34</v>
      </c>
      <c r="F12" s="44">
        <v>329</v>
      </c>
      <c r="G12" s="43">
        <v>0.34</v>
      </c>
      <c r="H12" s="44">
        <v>355</v>
      </c>
      <c r="I12" s="43">
        <v>0.34</v>
      </c>
      <c r="J12" s="44">
        <v>529</v>
      </c>
      <c r="K12" s="43">
        <v>0.34</v>
      </c>
      <c r="L12" s="44">
        <v>595</v>
      </c>
      <c r="M12" s="43">
        <v>0.34</v>
      </c>
      <c r="N12" s="44">
        <v>635</v>
      </c>
      <c r="O12" s="43">
        <v>0.34</v>
      </c>
      <c r="P12" s="44">
        <v>746</v>
      </c>
      <c r="Q12" s="43">
        <v>0.34</v>
      </c>
      <c r="R12" s="44">
        <v>1210</v>
      </c>
      <c r="S12" s="43">
        <v>0.34</v>
      </c>
      <c r="T12" s="44">
        <v>899</v>
      </c>
    </row>
    <row r="13" spans="1:20" s="30" customFormat="1" ht="15.75" customHeight="1">
      <c r="A13" s="41">
        <v>0.35</v>
      </c>
      <c r="B13" s="50">
        <v>292</v>
      </c>
      <c r="C13" s="41">
        <v>0.35</v>
      </c>
      <c r="D13" s="50">
        <v>317</v>
      </c>
      <c r="E13" s="41">
        <v>0.35</v>
      </c>
      <c r="F13" s="42">
        <v>320</v>
      </c>
      <c r="G13" s="41">
        <v>0.35</v>
      </c>
      <c r="H13" s="42">
        <v>345</v>
      </c>
      <c r="I13" s="41">
        <v>0.35</v>
      </c>
      <c r="J13" s="42">
        <v>514</v>
      </c>
      <c r="K13" s="41">
        <v>0.35</v>
      </c>
      <c r="L13" s="42">
        <v>578</v>
      </c>
      <c r="M13" s="41">
        <v>0.35</v>
      </c>
      <c r="N13" s="42">
        <v>617</v>
      </c>
      <c r="O13" s="41">
        <v>0.35</v>
      </c>
      <c r="P13" s="42">
        <v>725</v>
      </c>
      <c r="Q13" s="41">
        <v>0.35</v>
      </c>
      <c r="R13" s="42">
        <v>1175</v>
      </c>
      <c r="S13" s="41">
        <v>0.35</v>
      </c>
      <c r="T13" s="42">
        <v>874</v>
      </c>
    </row>
    <row r="14" spans="1:20" s="30" customFormat="1" ht="15.75" customHeight="1">
      <c r="A14" s="43">
        <v>0.36</v>
      </c>
      <c r="B14" s="52">
        <v>284</v>
      </c>
      <c r="C14" s="53">
        <v>0.36</v>
      </c>
      <c r="D14" s="52">
        <v>309</v>
      </c>
      <c r="E14" s="43">
        <v>0.36</v>
      </c>
      <c r="F14" s="44">
        <v>311</v>
      </c>
      <c r="G14" s="43">
        <v>0.36</v>
      </c>
      <c r="H14" s="44">
        <v>336</v>
      </c>
      <c r="I14" s="43">
        <v>0.36</v>
      </c>
      <c r="J14" s="44">
        <v>499</v>
      </c>
      <c r="K14" s="43">
        <v>0.36</v>
      </c>
      <c r="L14" s="44">
        <v>562</v>
      </c>
      <c r="M14" s="43">
        <v>0.36</v>
      </c>
      <c r="N14" s="44">
        <v>600</v>
      </c>
      <c r="O14" s="43">
        <v>0.36</v>
      </c>
      <c r="P14" s="44">
        <v>704</v>
      </c>
      <c r="Q14" s="43">
        <v>0.36</v>
      </c>
      <c r="R14" s="44">
        <v>1143</v>
      </c>
      <c r="S14" s="43">
        <v>0.36</v>
      </c>
      <c r="T14" s="44">
        <v>849</v>
      </c>
    </row>
    <row r="15" spans="1:20" s="30" customFormat="1" ht="15.75" customHeight="1">
      <c r="A15" s="41">
        <v>0.37</v>
      </c>
      <c r="B15" s="50">
        <v>276</v>
      </c>
      <c r="C15" s="41">
        <v>0.37</v>
      </c>
      <c r="D15" s="50">
        <v>300</v>
      </c>
      <c r="E15" s="41">
        <v>0.37</v>
      </c>
      <c r="F15" s="42">
        <v>303</v>
      </c>
      <c r="G15" s="41">
        <v>0.37</v>
      </c>
      <c r="H15" s="42">
        <v>327</v>
      </c>
      <c r="I15" s="41">
        <v>0.37</v>
      </c>
      <c r="J15" s="42">
        <v>486</v>
      </c>
      <c r="K15" s="41">
        <v>0.37</v>
      </c>
      <c r="L15" s="42">
        <v>547</v>
      </c>
      <c r="M15" s="41">
        <v>0.37</v>
      </c>
      <c r="N15" s="42">
        <v>583</v>
      </c>
      <c r="O15" s="41">
        <v>0.37</v>
      </c>
      <c r="P15" s="42">
        <v>685</v>
      </c>
      <c r="Q15" s="41">
        <v>0.37</v>
      </c>
      <c r="R15" s="42">
        <v>1112</v>
      </c>
      <c r="S15" s="41">
        <v>0.37</v>
      </c>
      <c r="T15" s="42">
        <v>826</v>
      </c>
    </row>
    <row r="16" spans="1:20" s="30" customFormat="1" ht="15.75" customHeight="1">
      <c r="A16" s="43">
        <v>0.38</v>
      </c>
      <c r="B16" s="52">
        <v>269</v>
      </c>
      <c r="C16" s="53">
        <v>0.38</v>
      </c>
      <c r="D16" s="52">
        <v>292</v>
      </c>
      <c r="E16" s="43">
        <v>0.38</v>
      </c>
      <c r="F16" s="44">
        <v>295</v>
      </c>
      <c r="G16" s="43">
        <v>0.38</v>
      </c>
      <c r="H16" s="44">
        <v>318</v>
      </c>
      <c r="I16" s="43">
        <v>0.38</v>
      </c>
      <c r="J16" s="44">
        <v>473</v>
      </c>
      <c r="K16" s="43">
        <v>0.38</v>
      </c>
      <c r="L16" s="44">
        <v>532</v>
      </c>
      <c r="M16" s="43">
        <v>0.38</v>
      </c>
      <c r="N16" s="44">
        <v>568</v>
      </c>
      <c r="O16" s="43">
        <v>0.38</v>
      </c>
      <c r="P16" s="44">
        <v>667</v>
      </c>
      <c r="Q16" s="43">
        <v>0.38</v>
      </c>
      <c r="R16" s="44">
        <v>1083</v>
      </c>
      <c r="S16" s="43">
        <v>0.38</v>
      </c>
      <c r="T16" s="44">
        <v>805</v>
      </c>
    </row>
    <row r="17" spans="1:20" s="30" customFormat="1" ht="15.75" customHeight="1">
      <c r="A17" s="41">
        <v>0.39</v>
      </c>
      <c r="B17" s="50">
        <v>262</v>
      </c>
      <c r="C17" s="41">
        <v>0.39</v>
      </c>
      <c r="D17" s="50">
        <v>285</v>
      </c>
      <c r="E17" s="41">
        <v>0.39</v>
      </c>
      <c r="F17" s="42">
        <v>287</v>
      </c>
      <c r="G17" s="41">
        <v>0.39</v>
      </c>
      <c r="H17" s="42">
        <v>310</v>
      </c>
      <c r="I17" s="41">
        <v>0.39</v>
      </c>
      <c r="J17" s="42">
        <v>461</v>
      </c>
      <c r="K17" s="41">
        <v>0.39</v>
      </c>
      <c r="L17" s="42">
        <v>519</v>
      </c>
      <c r="M17" s="41">
        <v>0.39</v>
      </c>
      <c r="N17" s="42">
        <v>553</v>
      </c>
      <c r="O17" s="41">
        <v>0.39</v>
      </c>
      <c r="P17" s="42">
        <v>650</v>
      </c>
      <c r="Q17" s="41">
        <v>0.39</v>
      </c>
      <c r="R17" s="42">
        <v>1055</v>
      </c>
      <c r="S17" s="41">
        <v>0.39</v>
      </c>
      <c r="T17" s="42">
        <v>784</v>
      </c>
    </row>
    <row r="18" spans="1:20" s="30" customFormat="1" ht="15.75" customHeight="1">
      <c r="A18" s="43">
        <v>0.4</v>
      </c>
      <c r="B18" s="52">
        <v>256</v>
      </c>
      <c r="C18" s="53">
        <v>0.4</v>
      </c>
      <c r="D18" s="52">
        <v>278</v>
      </c>
      <c r="E18" s="43">
        <v>0.4</v>
      </c>
      <c r="F18" s="44">
        <v>280</v>
      </c>
      <c r="G18" s="43">
        <v>0.4</v>
      </c>
      <c r="H18" s="44">
        <v>302</v>
      </c>
      <c r="I18" s="43">
        <v>0.4</v>
      </c>
      <c r="J18" s="44">
        <v>450</v>
      </c>
      <c r="K18" s="43">
        <v>0.4</v>
      </c>
      <c r="L18" s="44">
        <v>506</v>
      </c>
      <c r="M18" s="43">
        <v>0.4</v>
      </c>
      <c r="N18" s="44">
        <v>540</v>
      </c>
      <c r="O18" s="43">
        <v>0.4</v>
      </c>
      <c r="P18" s="44">
        <v>634</v>
      </c>
      <c r="Q18" s="43">
        <v>0.4</v>
      </c>
      <c r="R18" s="44">
        <v>1028</v>
      </c>
      <c r="S18" s="43">
        <v>0.4</v>
      </c>
      <c r="T18" s="44">
        <v>764</v>
      </c>
    </row>
    <row r="19" spans="1:20" s="30" customFormat="1" ht="15.75" customHeight="1">
      <c r="A19" s="41">
        <v>0.41</v>
      </c>
      <c r="B19" s="50">
        <v>249</v>
      </c>
      <c r="C19" s="41">
        <v>0.41</v>
      </c>
      <c r="D19" s="50">
        <v>271</v>
      </c>
      <c r="E19" s="41">
        <v>0.41</v>
      </c>
      <c r="F19" s="42">
        <v>273</v>
      </c>
      <c r="G19" s="41">
        <v>0.41</v>
      </c>
      <c r="H19" s="42">
        <v>295</v>
      </c>
      <c r="I19" s="41">
        <v>0.41</v>
      </c>
      <c r="J19" s="42">
        <v>439</v>
      </c>
      <c r="K19" s="41">
        <v>0.41</v>
      </c>
      <c r="L19" s="42">
        <v>493</v>
      </c>
      <c r="M19" s="41">
        <v>0.41</v>
      </c>
      <c r="N19" s="42">
        <v>526</v>
      </c>
      <c r="O19" s="41">
        <v>0.41</v>
      </c>
      <c r="P19" s="42">
        <v>619</v>
      </c>
      <c r="Q19" s="41">
        <v>0.41</v>
      </c>
      <c r="R19" s="42">
        <v>1003</v>
      </c>
      <c r="S19" s="41">
        <v>0.41</v>
      </c>
      <c r="T19" s="42">
        <v>746</v>
      </c>
    </row>
    <row r="20" spans="1:20" s="30" customFormat="1" ht="15.75" customHeight="1">
      <c r="A20" s="43">
        <v>0.42</v>
      </c>
      <c r="B20" s="52">
        <v>243</v>
      </c>
      <c r="C20" s="53">
        <v>0.42</v>
      </c>
      <c r="D20" s="52">
        <v>265</v>
      </c>
      <c r="E20" s="43">
        <v>0.42</v>
      </c>
      <c r="F20" s="44">
        <v>267</v>
      </c>
      <c r="G20" s="43">
        <v>0.42</v>
      </c>
      <c r="H20" s="44">
        <v>288</v>
      </c>
      <c r="I20" s="43">
        <v>0.42</v>
      </c>
      <c r="J20" s="44">
        <v>428</v>
      </c>
      <c r="K20" s="43">
        <v>0.42</v>
      </c>
      <c r="L20" s="44">
        <v>482</v>
      </c>
      <c r="M20" s="43">
        <v>0.42</v>
      </c>
      <c r="N20" s="44">
        <v>514</v>
      </c>
      <c r="O20" s="43">
        <v>0.42</v>
      </c>
      <c r="P20" s="44">
        <v>604</v>
      </c>
      <c r="Q20" s="43">
        <v>0.42</v>
      </c>
      <c r="R20" s="44">
        <v>979</v>
      </c>
      <c r="S20" s="43">
        <v>0.42</v>
      </c>
      <c r="T20" s="44">
        <v>728</v>
      </c>
    </row>
    <row r="21" spans="1:20" s="30" customFormat="1" ht="15.75" customHeight="1">
      <c r="A21" s="41">
        <v>0.43</v>
      </c>
      <c r="B21" s="50">
        <v>238</v>
      </c>
      <c r="C21" s="41">
        <v>0.43</v>
      </c>
      <c r="D21" s="50">
        <v>258</v>
      </c>
      <c r="E21" s="41">
        <v>0.43</v>
      </c>
      <c r="F21" s="42">
        <v>260</v>
      </c>
      <c r="G21" s="41">
        <v>0.43</v>
      </c>
      <c r="H21" s="42">
        <v>281</v>
      </c>
      <c r="I21" s="41">
        <v>0.43</v>
      </c>
      <c r="J21" s="42">
        <v>418</v>
      </c>
      <c r="K21" s="41">
        <v>0.43</v>
      </c>
      <c r="L21" s="42">
        <v>470</v>
      </c>
      <c r="M21" s="41">
        <v>0.43</v>
      </c>
      <c r="N21" s="42">
        <v>502</v>
      </c>
      <c r="O21" s="41">
        <v>0.43</v>
      </c>
      <c r="P21" s="42">
        <v>590</v>
      </c>
      <c r="Q21" s="41">
        <v>0.43</v>
      </c>
      <c r="R21" s="42">
        <v>957</v>
      </c>
      <c r="S21" s="41">
        <v>0.43</v>
      </c>
      <c r="T21" s="42">
        <v>711</v>
      </c>
    </row>
    <row r="22" spans="1:20" s="30" customFormat="1" ht="15.75" customHeight="1">
      <c r="A22" s="43">
        <v>0.44</v>
      </c>
      <c r="B22" s="52">
        <v>232</v>
      </c>
      <c r="C22" s="53">
        <v>0.44</v>
      </c>
      <c r="D22" s="52">
        <v>253</v>
      </c>
      <c r="E22" s="43">
        <v>0.44</v>
      </c>
      <c r="F22" s="44">
        <v>254</v>
      </c>
      <c r="G22" s="43">
        <v>0.44</v>
      </c>
      <c r="H22" s="44">
        <v>275</v>
      </c>
      <c r="I22" s="43">
        <v>0.44</v>
      </c>
      <c r="J22" s="44">
        <v>409</v>
      </c>
      <c r="K22" s="43">
        <v>0.44</v>
      </c>
      <c r="L22" s="44">
        <v>460</v>
      </c>
      <c r="M22" s="43">
        <v>0.44</v>
      </c>
      <c r="N22" s="44">
        <v>491</v>
      </c>
      <c r="O22" s="43">
        <v>0.44</v>
      </c>
      <c r="P22" s="44">
        <v>576</v>
      </c>
      <c r="Q22" s="43">
        <v>0.44</v>
      </c>
      <c r="R22" s="44">
        <v>935</v>
      </c>
      <c r="S22" s="43">
        <v>0.44</v>
      </c>
      <c r="T22" s="44">
        <v>695</v>
      </c>
    </row>
    <row r="23" spans="1:20" s="30" customFormat="1" ht="15.75" customHeight="1">
      <c r="A23" s="45">
        <v>0.45</v>
      </c>
      <c r="B23" s="50">
        <v>227</v>
      </c>
      <c r="C23" s="45">
        <v>0.45</v>
      </c>
      <c r="D23" s="50">
        <v>247</v>
      </c>
      <c r="E23" s="45">
        <v>0.45</v>
      </c>
      <c r="F23" s="42">
        <v>249</v>
      </c>
      <c r="G23" s="45">
        <v>0.45</v>
      </c>
      <c r="H23" s="42">
        <v>269</v>
      </c>
      <c r="I23" s="45">
        <v>0.45</v>
      </c>
      <c r="J23" s="42">
        <v>400</v>
      </c>
      <c r="K23" s="45">
        <v>0.45</v>
      </c>
      <c r="L23" s="42">
        <v>450</v>
      </c>
      <c r="M23" s="45">
        <v>0.45</v>
      </c>
      <c r="N23" s="42">
        <v>480</v>
      </c>
      <c r="O23" s="45">
        <v>0.45</v>
      </c>
      <c r="P23" s="42">
        <v>564</v>
      </c>
      <c r="Q23" s="45">
        <v>0.45</v>
      </c>
      <c r="R23" s="42">
        <v>914</v>
      </c>
      <c r="S23" s="45">
        <v>0.45</v>
      </c>
      <c r="T23" s="42">
        <v>679</v>
      </c>
    </row>
    <row r="24" spans="1:20" s="30" customFormat="1" ht="15.75" customHeight="1">
      <c r="A24" s="43">
        <v>0.46</v>
      </c>
      <c r="B24" s="52">
        <v>222</v>
      </c>
      <c r="C24" s="53">
        <v>0.46</v>
      </c>
      <c r="D24" s="52">
        <v>242</v>
      </c>
      <c r="E24" s="43">
        <v>0.46</v>
      </c>
      <c r="F24" s="44">
        <v>243</v>
      </c>
      <c r="G24" s="43">
        <v>0.46</v>
      </c>
      <c r="H24" s="44">
        <v>263</v>
      </c>
      <c r="I24" s="43">
        <v>0.46</v>
      </c>
      <c r="J24" s="44">
        <v>391</v>
      </c>
      <c r="K24" s="43">
        <v>0.46</v>
      </c>
      <c r="L24" s="44">
        <v>440</v>
      </c>
      <c r="M24" s="43">
        <v>0.46</v>
      </c>
      <c r="N24" s="44">
        <v>469</v>
      </c>
      <c r="O24" s="43">
        <v>0.46</v>
      </c>
      <c r="P24" s="44">
        <v>551</v>
      </c>
      <c r="Q24" s="43">
        <v>0.46</v>
      </c>
      <c r="R24" s="44">
        <v>894</v>
      </c>
      <c r="S24" s="43">
        <v>0.46</v>
      </c>
      <c r="T24" s="44">
        <v>665</v>
      </c>
    </row>
    <row r="25" spans="1:20" s="30" customFormat="1" ht="15.75" customHeight="1">
      <c r="A25" s="41">
        <v>0.47</v>
      </c>
      <c r="B25" s="50">
        <v>217</v>
      </c>
      <c r="C25" s="41">
        <v>0.47</v>
      </c>
      <c r="D25" s="50">
        <v>236</v>
      </c>
      <c r="E25" s="41">
        <v>0.47</v>
      </c>
      <c r="F25" s="42">
        <v>238</v>
      </c>
      <c r="G25" s="41">
        <v>0.47</v>
      </c>
      <c r="H25" s="42">
        <v>257</v>
      </c>
      <c r="I25" s="41">
        <v>0.47</v>
      </c>
      <c r="J25" s="42">
        <v>383</v>
      </c>
      <c r="K25" s="41">
        <v>0.47</v>
      </c>
      <c r="L25" s="42">
        <v>430</v>
      </c>
      <c r="M25" s="41">
        <v>0.47</v>
      </c>
      <c r="N25" s="42">
        <v>459</v>
      </c>
      <c r="O25" s="41">
        <v>0.47</v>
      </c>
      <c r="P25" s="42">
        <v>540</v>
      </c>
      <c r="Q25" s="41">
        <v>0.47</v>
      </c>
      <c r="R25" s="42">
        <v>875</v>
      </c>
      <c r="S25" s="41">
        <v>0.47</v>
      </c>
      <c r="T25" s="42">
        <v>651</v>
      </c>
    </row>
    <row r="26" spans="1:20" s="30" customFormat="1" ht="15.75" customHeight="1">
      <c r="A26" s="43">
        <v>0.48</v>
      </c>
      <c r="B26" s="52">
        <v>213</v>
      </c>
      <c r="C26" s="53">
        <v>0.48</v>
      </c>
      <c r="D26" s="52">
        <v>231</v>
      </c>
      <c r="E26" s="43">
        <v>0.48</v>
      </c>
      <c r="F26" s="44">
        <v>233</v>
      </c>
      <c r="G26" s="43">
        <v>0.48</v>
      </c>
      <c r="H26" s="44">
        <v>252</v>
      </c>
      <c r="I26" s="43">
        <v>0.48</v>
      </c>
      <c r="J26" s="44">
        <v>375</v>
      </c>
      <c r="K26" s="43">
        <v>0.48</v>
      </c>
      <c r="L26" s="44">
        <v>421</v>
      </c>
      <c r="M26" s="43">
        <v>0.48</v>
      </c>
      <c r="N26" s="44">
        <v>450</v>
      </c>
      <c r="O26" s="43">
        <v>0.48</v>
      </c>
      <c r="P26" s="44">
        <v>528</v>
      </c>
      <c r="Q26" s="43">
        <v>0.48</v>
      </c>
      <c r="R26" s="44">
        <v>857</v>
      </c>
      <c r="S26" s="43">
        <v>0.48</v>
      </c>
      <c r="T26" s="44">
        <v>637</v>
      </c>
    </row>
    <row r="27" spans="1:20" s="30" customFormat="1" ht="15.75" customHeight="1">
      <c r="A27" s="41">
        <v>0.49</v>
      </c>
      <c r="B27" s="50">
        <v>209</v>
      </c>
      <c r="C27" s="41">
        <v>0.49</v>
      </c>
      <c r="D27" s="50">
        <v>227</v>
      </c>
      <c r="E27" s="41">
        <v>0.49</v>
      </c>
      <c r="F27" s="42">
        <v>228</v>
      </c>
      <c r="G27" s="41">
        <v>0.49</v>
      </c>
      <c r="H27" s="42">
        <v>247</v>
      </c>
      <c r="I27" s="41">
        <v>0.49</v>
      </c>
      <c r="J27" s="42">
        <v>367</v>
      </c>
      <c r="K27" s="41">
        <v>0.49</v>
      </c>
      <c r="L27" s="42">
        <v>413</v>
      </c>
      <c r="M27" s="41">
        <v>0.49</v>
      </c>
      <c r="N27" s="42">
        <v>441</v>
      </c>
      <c r="O27" s="41">
        <v>0.49</v>
      </c>
      <c r="P27" s="42">
        <v>518</v>
      </c>
      <c r="Q27" s="41">
        <v>0.49</v>
      </c>
      <c r="R27" s="42">
        <v>840</v>
      </c>
      <c r="S27" s="41">
        <v>0.49</v>
      </c>
      <c r="T27" s="42">
        <v>624</v>
      </c>
    </row>
    <row r="28" spans="1:20" s="30" customFormat="1" ht="15.75" customHeight="1">
      <c r="A28" s="43">
        <v>0.5</v>
      </c>
      <c r="B28" s="52">
        <v>204</v>
      </c>
      <c r="C28" s="53">
        <v>0.5</v>
      </c>
      <c r="D28" s="52">
        <v>222</v>
      </c>
      <c r="E28" s="43">
        <v>0.5</v>
      </c>
      <c r="F28" s="44">
        <v>224</v>
      </c>
      <c r="G28" s="43">
        <v>0.5</v>
      </c>
      <c r="H28" s="44">
        <v>242</v>
      </c>
      <c r="I28" s="43">
        <v>0.5</v>
      </c>
      <c r="J28" s="44">
        <v>360</v>
      </c>
      <c r="K28" s="43">
        <v>0.5</v>
      </c>
      <c r="L28" s="44">
        <v>405</v>
      </c>
      <c r="M28" s="43">
        <v>0.5</v>
      </c>
      <c r="N28" s="44">
        <v>432</v>
      </c>
      <c r="O28" s="43">
        <v>0.5</v>
      </c>
      <c r="P28" s="44">
        <v>507</v>
      </c>
      <c r="Q28" s="43">
        <v>0.5</v>
      </c>
      <c r="R28" s="44">
        <v>823</v>
      </c>
      <c r="S28" s="43">
        <v>0.5</v>
      </c>
      <c r="T28" s="44">
        <v>612</v>
      </c>
    </row>
    <row r="29" spans="1:20" s="30" customFormat="1" ht="15.75" customHeight="1">
      <c r="A29" s="45">
        <v>0.509999999999999</v>
      </c>
      <c r="B29" s="50">
        <v>200</v>
      </c>
      <c r="C29" s="45">
        <v>0.509999999999999</v>
      </c>
      <c r="D29" s="50">
        <v>218</v>
      </c>
      <c r="E29" s="45">
        <v>0.509999999999999</v>
      </c>
      <c r="F29" s="42">
        <v>220</v>
      </c>
      <c r="G29" s="45">
        <v>0.509999999999999</v>
      </c>
      <c r="H29" s="42">
        <v>237</v>
      </c>
      <c r="I29" s="45">
        <v>0.509999999999999</v>
      </c>
      <c r="J29" s="42">
        <v>353</v>
      </c>
      <c r="K29" s="45">
        <v>0.509999999999999</v>
      </c>
      <c r="L29" s="42">
        <v>397</v>
      </c>
      <c r="M29" s="45">
        <v>0.509999999999999</v>
      </c>
      <c r="N29" s="42">
        <v>423</v>
      </c>
      <c r="O29" s="45">
        <v>0.509999999999999</v>
      </c>
      <c r="P29" s="42">
        <v>497</v>
      </c>
      <c r="Q29" s="45">
        <v>0.509999999999999</v>
      </c>
      <c r="R29" s="42">
        <v>807</v>
      </c>
      <c r="S29" s="45">
        <v>0.509999999999999</v>
      </c>
      <c r="T29" s="42">
        <v>600</v>
      </c>
    </row>
    <row r="30" spans="1:20" s="29" customFormat="1" ht="15.75" customHeight="1">
      <c r="A30" s="43">
        <v>0.519999999999999</v>
      </c>
      <c r="B30" s="52">
        <v>197</v>
      </c>
      <c r="C30" s="53">
        <v>0.519999999999999</v>
      </c>
      <c r="D30" s="52">
        <v>214</v>
      </c>
      <c r="E30" s="43">
        <v>0.519999999999999</v>
      </c>
      <c r="F30" s="44">
        <v>215</v>
      </c>
      <c r="G30" s="43">
        <v>0.519999999999999</v>
      </c>
      <c r="H30" s="44">
        <v>232</v>
      </c>
      <c r="I30" s="43">
        <v>0.519999999999999</v>
      </c>
      <c r="J30" s="44">
        <v>346</v>
      </c>
      <c r="K30" s="43">
        <v>0.519999999999999</v>
      </c>
      <c r="L30" s="44">
        <v>389</v>
      </c>
      <c r="M30" s="43">
        <v>0.519999999999999</v>
      </c>
      <c r="N30" s="44">
        <v>415</v>
      </c>
      <c r="O30" s="43">
        <v>0.519999999999999</v>
      </c>
      <c r="P30" s="44">
        <v>488</v>
      </c>
      <c r="Q30" s="43">
        <v>0.519999999999999</v>
      </c>
      <c r="R30" s="44">
        <v>791</v>
      </c>
      <c r="S30" s="43">
        <v>0.519999999999999</v>
      </c>
      <c r="T30" s="44">
        <v>588</v>
      </c>
    </row>
    <row r="31" spans="1:20" s="29" customFormat="1" ht="15.75" customHeight="1">
      <c r="A31" s="41">
        <v>0.529999999999999</v>
      </c>
      <c r="B31" s="50">
        <v>193</v>
      </c>
      <c r="C31" s="41">
        <v>0.529999999999999</v>
      </c>
      <c r="D31" s="50">
        <v>210</v>
      </c>
      <c r="E31" s="41">
        <v>0.529999999999999</v>
      </c>
      <c r="F31" s="42">
        <v>211</v>
      </c>
      <c r="G31" s="41">
        <v>0.529999999999999</v>
      </c>
      <c r="H31" s="42">
        <v>228</v>
      </c>
      <c r="I31" s="41">
        <v>0.529999999999999</v>
      </c>
      <c r="J31" s="42">
        <v>339</v>
      </c>
      <c r="K31" s="41">
        <v>0.529999999999999</v>
      </c>
      <c r="L31" s="42">
        <v>382</v>
      </c>
      <c r="M31" s="41">
        <v>0.529999999999999</v>
      </c>
      <c r="N31" s="42">
        <v>407</v>
      </c>
      <c r="O31" s="41">
        <v>0.529999999999999</v>
      </c>
      <c r="P31" s="42">
        <v>478</v>
      </c>
      <c r="Q31" s="41">
        <v>0.529999999999999</v>
      </c>
      <c r="R31" s="42">
        <v>776</v>
      </c>
      <c r="S31" s="41">
        <v>0.529999999999999</v>
      </c>
      <c r="T31" s="42">
        <v>577</v>
      </c>
    </row>
    <row r="32" spans="1:20" s="29" customFormat="1" ht="15.75" customHeight="1">
      <c r="A32" s="43">
        <v>0.539999999999999</v>
      </c>
      <c r="B32" s="52">
        <v>189</v>
      </c>
      <c r="C32" s="53">
        <v>0.539999999999999</v>
      </c>
      <c r="D32" s="52">
        <v>206</v>
      </c>
      <c r="E32" s="43">
        <v>0.539999999999999</v>
      </c>
      <c r="F32" s="44">
        <v>207</v>
      </c>
      <c r="G32" s="43">
        <v>0.539999999999999</v>
      </c>
      <c r="H32" s="44">
        <v>224</v>
      </c>
      <c r="I32" s="43">
        <v>0.539999999999999</v>
      </c>
      <c r="J32" s="44">
        <v>333</v>
      </c>
      <c r="K32" s="43">
        <v>0.539999999999999</v>
      </c>
      <c r="L32" s="44">
        <v>375</v>
      </c>
      <c r="M32" s="43">
        <v>0.539999999999999</v>
      </c>
      <c r="N32" s="44">
        <v>400</v>
      </c>
      <c r="O32" s="43">
        <v>0.539999999999999</v>
      </c>
      <c r="P32" s="44">
        <v>470</v>
      </c>
      <c r="Q32" s="43">
        <v>0.539999999999999</v>
      </c>
      <c r="R32" s="44">
        <v>762</v>
      </c>
      <c r="S32" s="43">
        <v>0.539999999999999</v>
      </c>
      <c r="T32" s="44">
        <v>566</v>
      </c>
    </row>
    <row r="33" spans="1:20" s="29" customFormat="1" ht="15.75" customHeight="1">
      <c r="A33" s="41">
        <v>0.549999999999999</v>
      </c>
      <c r="B33" s="50">
        <v>186</v>
      </c>
      <c r="C33" s="41">
        <v>0.549999999999999</v>
      </c>
      <c r="D33" s="50">
        <v>202</v>
      </c>
      <c r="E33" s="41">
        <v>0.549999999999999</v>
      </c>
      <c r="F33" s="42">
        <v>204</v>
      </c>
      <c r="G33" s="41">
        <v>0.549999999999999</v>
      </c>
      <c r="H33" s="42">
        <v>220</v>
      </c>
      <c r="I33" s="41">
        <v>0.549999999999999</v>
      </c>
      <c r="J33" s="42">
        <v>327</v>
      </c>
      <c r="K33" s="41">
        <v>0.549999999999999</v>
      </c>
      <c r="L33" s="42">
        <v>368</v>
      </c>
      <c r="M33" s="41">
        <v>0.549999999999999</v>
      </c>
      <c r="N33" s="42">
        <v>392</v>
      </c>
      <c r="O33" s="41">
        <v>0.549999999999999</v>
      </c>
      <c r="P33" s="42">
        <v>461</v>
      </c>
      <c r="Q33" s="41">
        <v>0.549999999999999</v>
      </c>
      <c r="R33" s="42">
        <v>748</v>
      </c>
      <c r="S33" s="41">
        <v>0.549999999999999</v>
      </c>
      <c r="T33" s="42">
        <v>556</v>
      </c>
    </row>
    <row r="34" spans="1:20" s="29" customFormat="1" ht="15.75" customHeight="1">
      <c r="A34" s="43">
        <v>0.559999999999999</v>
      </c>
      <c r="B34" s="52">
        <v>183</v>
      </c>
      <c r="C34" s="53">
        <v>0.559999999999999</v>
      </c>
      <c r="D34" s="52">
        <v>198</v>
      </c>
      <c r="E34" s="43">
        <v>0.559999999999999</v>
      </c>
      <c r="F34" s="44">
        <v>200</v>
      </c>
      <c r="G34" s="43">
        <v>0.559999999999999</v>
      </c>
      <c r="H34" s="44">
        <v>216</v>
      </c>
      <c r="I34" s="43">
        <v>0.559999999999999</v>
      </c>
      <c r="J34" s="44">
        <v>321</v>
      </c>
      <c r="K34" s="43">
        <v>0.559999999999999</v>
      </c>
      <c r="L34" s="44">
        <v>361</v>
      </c>
      <c r="M34" s="43">
        <v>0.559999999999999</v>
      </c>
      <c r="N34" s="44">
        <v>385</v>
      </c>
      <c r="O34" s="43">
        <v>0.559999999999999</v>
      </c>
      <c r="P34" s="44">
        <v>453</v>
      </c>
      <c r="Q34" s="43">
        <v>0.559999999999999</v>
      </c>
      <c r="R34" s="44">
        <v>735</v>
      </c>
      <c r="S34" s="43">
        <v>0.559999999999999</v>
      </c>
      <c r="T34" s="44">
        <v>546</v>
      </c>
    </row>
    <row r="35" spans="1:20" s="29" customFormat="1" ht="15.75" customHeight="1">
      <c r="A35" s="45">
        <v>0.569999999999999</v>
      </c>
      <c r="B35" s="50">
        <v>179</v>
      </c>
      <c r="C35" s="45">
        <v>0.569999999999999</v>
      </c>
      <c r="D35" s="50">
        <v>195</v>
      </c>
      <c r="E35" s="45">
        <v>0.569999999999999</v>
      </c>
      <c r="F35" s="42">
        <v>196</v>
      </c>
      <c r="G35" s="45">
        <v>0.569999999999999</v>
      </c>
      <c r="H35" s="42">
        <v>212</v>
      </c>
      <c r="I35" s="45">
        <v>0.569999999999999</v>
      </c>
      <c r="J35" s="42">
        <v>315</v>
      </c>
      <c r="K35" s="45">
        <v>0.569999999999999</v>
      </c>
      <c r="L35" s="42">
        <v>355</v>
      </c>
      <c r="M35" s="45">
        <v>0.569999999999999</v>
      </c>
      <c r="N35" s="42">
        <v>379</v>
      </c>
      <c r="O35" s="45">
        <v>0.569999999999999</v>
      </c>
      <c r="P35" s="42">
        <v>445</v>
      </c>
      <c r="Q35" s="45">
        <v>0.569999999999999</v>
      </c>
      <c r="R35" s="42">
        <v>722</v>
      </c>
      <c r="S35" s="45">
        <v>0.569999999999999</v>
      </c>
      <c r="T35" s="42">
        <v>536</v>
      </c>
    </row>
    <row r="36" spans="1:20" s="29" customFormat="1" ht="15.75" customHeight="1">
      <c r="A36" s="43">
        <v>0.579999999999999</v>
      </c>
      <c r="B36" s="52">
        <v>176</v>
      </c>
      <c r="C36" s="53">
        <v>0.579999999999999</v>
      </c>
      <c r="D36" s="52">
        <v>192</v>
      </c>
      <c r="E36" s="43">
        <v>0.579999999999999</v>
      </c>
      <c r="F36" s="44">
        <v>193</v>
      </c>
      <c r="G36" s="43">
        <v>0.579999999999999</v>
      </c>
      <c r="H36" s="44">
        <v>208</v>
      </c>
      <c r="I36" s="43">
        <v>0.579999999999999</v>
      </c>
      <c r="J36" s="44">
        <v>310</v>
      </c>
      <c r="K36" s="43">
        <v>0.579999999999999</v>
      </c>
      <c r="L36" s="44">
        <v>349</v>
      </c>
      <c r="M36" s="43">
        <v>0.579999999999999</v>
      </c>
      <c r="N36" s="44">
        <v>372</v>
      </c>
      <c r="O36" s="43">
        <v>0.579999999999999</v>
      </c>
      <c r="P36" s="44">
        <v>437</v>
      </c>
      <c r="Q36" s="43">
        <v>0.579999999999999</v>
      </c>
      <c r="R36" s="44">
        <v>709</v>
      </c>
      <c r="S36" s="43">
        <v>0.579999999999999</v>
      </c>
      <c r="T36" s="44">
        <v>527</v>
      </c>
    </row>
    <row r="37" spans="1:20" s="29" customFormat="1" ht="15.75" customHeight="1">
      <c r="A37" s="41">
        <v>0.589999999999999</v>
      </c>
      <c r="B37" s="50">
        <v>173</v>
      </c>
      <c r="C37" s="41">
        <v>0.589999999999999</v>
      </c>
      <c r="D37" s="50">
        <v>188</v>
      </c>
      <c r="E37" s="41">
        <v>0.589999999999999</v>
      </c>
      <c r="F37" s="42">
        <v>190</v>
      </c>
      <c r="G37" s="41">
        <v>0.589999999999999</v>
      </c>
      <c r="H37" s="42">
        <v>205</v>
      </c>
      <c r="I37" s="41">
        <v>0.589999999999999</v>
      </c>
      <c r="J37" s="42">
        <v>305</v>
      </c>
      <c r="K37" s="41">
        <v>0.589999999999999</v>
      </c>
      <c r="L37" s="42">
        <v>343</v>
      </c>
      <c r="M37" s="41">
        <v>0.589999999999999</v>
      </c>
      <c r="N37" s="42">
        <v>366</v>
      </c>
      <c r="O37" s="41">
        <v>0.589999999999999</v>
      </c>
      <c r="P37" s="42">
        <v>430</v>
      </c>
      <c r="Q37" s="41">
        <v>0.589999999999999</v>
      </c>
      <c r="R37" s="42">
        <v>697</v>
      </c>
      <c r="S37" s="41">
        <v>0.589999999999999</v>
      </c>
      <c r="T37" s="42">
        <v>518</v>
      </c>
    </row>
    <row r="38" spans="1:20" s="29" customFormat="1" ht="15.75" customHeight="1" thickBot="1">
      <c r="A38" s="46">
        <v>0.599999999999999</v>
      </c>
      <c r="B38" s="55">
        <v>170</v>
      </c>
      <c r="C38" s="54">
        <v>0.599999999999999</v>
      </c>
      <c r="D38" s="56">
        <v>185</v>
      </c>
      <c r="E38" s="46">
        <v>0.599999999999999</v>
      </c>
      <c r="F38" s="47">
        <v>187</v>
      </c>
      <c r="G38" s="46">
        <v>0.599999999999999</v>
      </c>
      <c r="H38" s="47">
        <v>201</v>
      </c>
      <c r="I38" s="46">
        <v>0.599999999999999</v>
      </c>
      <c r="J38" s="47">
        <v>300</v>
      </c>
      <c r="K38" s="46">
        <v>0.599999999999999</v>
      </c>
      <c r="L38" s="47">
        <v>337</v>
      </c>
      <c r="M38" s="46">
        <v>0.599999999999999</v>
      </c>
      <c r="N38" s="47">
        <v>360</v>
      </c>
      <c r="O38" s="46">
        <v>0.599999999999999</v>
      </c>
      <c r="P38" s="47">
        <v>423</v>
      </c>
      <c r="Q38" s="46">
        <v>0.599999999999999</v>
      </c>
      <c r="R38" s="47">
        <v>686</v>
      </c>
      <c r="S38" s="48">
        <v>0.599999999999999</v>
      </c>
      <c r="T38" s="49">
        <v>510</v>
      </c>
    </row>
    <row r="39" s="23" customFormat="1" ht="15"/>
    <row r="40" spans="1:4" s="23" customFormat="1" ht="15">
      <c r="A40" s="37" t="s">
        <v>19</v>
      </c>
      <c r="B40" s="38"/>
      <c r="C40" s="38"/>
      <c r="D40" s="38"/>
    </row>
    <row r="41" spans="1:10" s="23" customFormat="1" ht="15">
      <c r="A41" s="37" t="s">
        <v>20</v>
      </c>
      <c r="B41" s="38"/>
      <c r="C41" s="38"/>
      <c r="D41" s="38"/>
      <c r="J41" s="27"/>
    </row>
    <row r="42" spans="1:10" s="23" customFormat="1" ht="15">
      <c r="A42" s="27"/>
      <c r="B42" s="27"/>
      <c r="C42" s="27"/>
      <c r="D42" s="27"/>
      <c r="E42" s="27"/>
      <c r="F42" s="27"/>
      <c r="G42" s="27"/>
      <c r="H42" s="27"/>
      <c r="I42" s="27"/>
      <c r="J42" s="27"/>
    </row>
  </sheetData>
  <sheetProtection/>
  <mergeCells count="29">
    <mergeCell ref="O4:P4"/>
    <mergeCell ref="O5:P5"/>
    <mergeCell ref="A1:T1"/>
    <mergeCell ref="I4:J4"/>
    <mergeCell ref="A4:D4"/>
    <mergeCell ref="E4:H4"/>
    <mergeCell ref="K4:L4"/>
    <mergeCell ref="Q5:R5"/>
    <mergeCell ref="A5:B5"/>
    <mergeCell ref="E6:F6"/>
    <mergeCell ref="G6:H6"/>
    <mergeCell ref="Q6:R6"/>
    <mergeCell ref="S5:T5"/>
    <mergeCell ref="S6:T6"/>
    <mergeCell ref="M4:N4"/>
    <mergeCell ref="Q4:R4"/>
    <mergeCell ref="S4:T4"/>
    <mergeCell ref="M5:N5"/>
    <mergeCell ref="M6:N6"/>
    <mergeCell ref="O6:P6"/>
    <mergeCell ref="I5:J5"/>
    <mergeCell ref="I6:J6"/>
    <mergeCell ref="K5:L5"/>
    <mergeCell ref="K6:L6"/>
    <mergeCell ref="A6:B6"/>
    <mergeCell ref="C5:D5"/>
    <mergeCell ref="C6:D6"/>
    <mergeCell ref="E5:F5"/>
    <mergeCell ref="G5:H5"/>
  </mergeCells>
  <printOptions horizontalCentered="1" verticalCentered="1"/>
  <pageMargins left="0" right="0" top="0.25" bottom="0.75" header="0.24" footer="0.25"/>
  <pageSetup horizontalDpi="600" verticalDpi="600" orientation="landscape" scale="70" r:id="rId1"/>
  <headerFooter alignWithMargins="0">
    <oddFooter>&amp;L&amp;8&amp;D&amp;R&amp;8&amp;Z&amp;F&amp;F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Non-Medical Transportation Calculator for DCBS Foster Parents</dc:title>
  <dc:subject/>
  <dc:creator>renee.close</dc:creator>
  <cp:keywords/>
  <dc:description/>
  <cp:lastModifiedBy>lisar.smith</cp:lastModifiedBy>
  <cp:lastPrinted>2016-06-14T13:31:54Z</cp:lastPrinted>
  <dcterms:created xsi:type="dcterms:W3CDTF">2007-12-04T13:43:08Z</dcterms:created>
  <dcterms:modified xsi:type="dcterms:W3CDTF">2017-02-28T18:07:41Z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sopFormTa">
    <vt:lpwstr>7;#Foster Care and Adoption;#5;#Child Protective Services;#4;#Administrative</vt:lpwstr>
  </property>
  <property fmtid="{D5CDD505-2E9C-101B-9397-08002B2CF9AE}" pid="4" name="Langua">
    <vt:lpwstr>English</vt:lpwstr>
  </property>
</Properties>
</file>